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业生产救灾资金（水稻倒伏）补助情况公示表" sheetId="12" r:id="rId1"/>
  </sheets>
  <definedNames>
    <definedName name="_xlnm.Print_Titles" localSheetId="0">'农业生产救灾资金（水稻倒伏）补助情况公示表'!$1:$2</definedName>
  </definedNames>
  <calcPr calcId="144525"/>
</workbook>
</file>

<file path=xl/sharedStrings.xml><?xml version="1.0" encoding="utf-8"?>
<sst xmlns="http://schemas.openxmlformats.org/spreadsheetml/2006/main" count="664" uniqueCount="322">
  <si>
    <t>2021年中央农业生产和水利救灾资金（第六批）（水稻倒伏）补助情况公示表</t>
  </si>
  <si>
    <t>序号</t>
  </si>
  <si>
    <t>村组</t>
  </si>
  <si>
    <t>农 户姓 名</t>
  </si>
  <si>
    <t>水稻种植面积（亩）</t>
  </si>
  <si>
    <t>完全倒伏的面积（亩）</t>
  </si>
  <si>
    <t>补助标准（元/亩）</t>
  </si>
  <si>
    <t>补助金额（元）</t>
  </si>
  <si>
    <t>备注</t>
  </si>
  <si>
    <t>一社村</t>
  </si>
  <si>
    <t>张守悦</t>
  </si>
  <si>
    <t>孙方友</t>
  </si>
  <si>
    <t>丁长松</t>
  </si>
  <si>
    <t>付东</t>
  </si>
  <si>
    <t>张风波</t>
  </si>
  <si>
    <t>盛桂林</t>
  </si>
  <si>
    <t>杨小芹</t>
  </si>
  <si>
    <t>陈小中</t>
  </si>
  <si>
    <t>茆学东</t>
  </si>
  <si>
    <t>王翠莲</t>
  </si>
  <si>
    <t>一社村 汇总</t>
  </si>
  <si>
    <t>贡安村</t>
  </si>
  <si>
    <t>俞新</t>
  </si>
  <si>
    <t>张玉平</t>
  </si>
  <si>
    <t>茅庆才</t>
  </si>
  <si>
    <t>司成林</t>
  </si>
  <si>
    <t>吴正福</t>
  </si>
  <si>
    <t>王红权</t>
  </si>
  <si>
    <t>贡安村 汇总</t>
  </si>
  <si>
    <t>红专村</t>
  </si>
  <si>
    <t>杨宝艮</t>
  </si>
  <si>
    <t>红专村 汇总</t>
  </si>
  <si>
    <t>广运村</t>
  </si>
  <si>
    <t xml:space="preserve">欧兴能   </t>
  </si>
  <si>
    <t xml:space="preserve">盛秀聪   </t>
  </si>
  <si>
    <t xml:space="preserve">盛秀明   </t>
  </si>
  <si>
    <t xml:space="preserve">孙业保   </t>
  </si>
  <si>
    <t>龚建成</t>
  </si>
  <si>
    <t xml:space="preserve">岳仁树   </t>
  </si>
  <si>
    <t>李年稳</t>
  </si>
  <si>
    <t>杨翠珍</t>
  </si>
  <si>
    <t>广运村 汇总</t>
  </si>
  <si>
    <t>大乐村</t>
  </si>
  <si>
    <t>盛秀明</t>
  </si>
  <si>
    <t>王绪卫</t>
  </si>
  <si>
    <t>岳仁树</t>
  </si>
  <si>
    <t>大乐村 汇总</t>
  </si>
  <si>
    <t>新民村</t>
  </si>
  <si>
    <t>陈小超</t>
  </si>
  <si>
    <t>陈琴</t>
  </si>
  <si>
    <t>韩卫忠</t>
  </si>
  <si>
    <t>盛业付</t>
  </si>
  <si>
    <t>李家国</t>
  </si>
  <si>
    <t>谢森石</t>
  </si>
  <si>
    <t>樊美英</t>
  </si>
  <si>
    <t>李忠</t>
  </si>
  <si>
    <t>袁希成</t>
  </si>
  <si>
    <t>季少华</t>
  </si>
  <si>
    <t>新民村 汇总</t>
  </si>
  <si>
    <t>德兴村</t>
  </si>
  <si>
    <t>杜岩</t>
  </si>
  <si>
    <t>陈志义</t>
  </si>
  <si>
    <t>曹汉军</t>
  </si>
  <si>
    <t>姜志勇</t>
  </si>
  <si>
    <t>沈汉其</t>
  </si>
  <si>
    <t>胡兵</t>
  </si>
  <si>
    <t>曹岐</t>
  </si>
  <si>
    <t>曹炳龙</t>
  </si>
  <si>
    <t>姜树良</t>
  </si>
  <si>
    <t>蔡瑞江</t>
  </si>
  <si>
    <t>赵美兰</t>
  </si>
  <si>
    <t>徐汉明</t>
  </si>
  <si>
    <t>德兴村 汇总</t>
  </si>
  <si>
    <t>同盟村</t>
  </si>
  <si>
    <t>陆汉进</t>
  </si>
  <si>
    <t xml:space="preserve">季汝旺   </t>
  </si>
  <si>
    <t xml:space="preserve">曹国岐   </t>
  </si>
  <si>
    <t xml:space="preserve">曹忠兰   </t>
  </si>
  <si>
    <t xml:space="preserve">曹国云   </t>
  </si>
  <si>
    <t>成菊香</t>
  </si>
  <si>
    <t xml:space="preserve">曹金华   </t>
  </si>
  <si>
    <t>曾占云</t>
  </si>
  <si>
    <t xml:space="preserve">曹忠义   </t>
  </si>
  <si>
    <t xml:space="preserve">徐汉仙   </t>
  </si>
  <si>
    <t xml:space="preserve">曹刚  </t>
  </si>
  <si>
    <t xml:space="preserve">曹法和   </t>
  </si>
  <si>
    <t>陈汝坚</t>
  </si>
  <si>
    <t xml:space="preserve">陈汝云   </t>
  </si>
  <si>
    <t>张进岐</t>
  </si>
  <si>
    <t xml:space="preserve">季雪良   </t>
  </si>
  <si>
    <t xml:space="preserve">曹汝富   </t>
  </si>
  <si>
    <t xml:space="preserve">王锦娥   </t>
  </si>
  <si>
    <t xml:space="preserve">季云  </t>
  </si>
  <si>
    <t>南通同盟粮食种植农地专业合作社</t>
  </si>
  <si>
    <t>同盟村 汇总</t>
  </si>
  <si>
    <t>育新</t>
  </si>
  <si>
    <t>曹品江</t>
  </si>
  <si>
    <t>瞿立进</t>
  </si>
  <si>
    <t>陈耀芳</t>
  </si>
  <si>
    <t>陈祝云</t>
  </si>
  <si>
    <t>季宝洪</t>
  </si>
  <si>
    <t>唐亮</t>
  </si>
  <si>
    <t>唐忠林</t>
  </si>
  <si>
    <t>唐忠岐</t>
  </si>
  <si>
    <t>吴占康</t>
  </si>
  <si>
    <t>徐国明</t>
  </si>
  <si>
    <t>曹鼎</t>
  </si>
  <si>
    <t>曹海林</t>
  </si>
  <si>
    <t>陈乃生</t>
  </si>
  <si>
    <t>郁金岐</t>
  </si>
  <si>
    <t>季陈军</t>
  </si>
  <si>
    <t>曹国均</t>
  </si>
  <si>
    <t>曹则芳</t>
  </si>
  <si>
    <t>曹则平</t>
  </si>
  <si>
    <t>陆汉均</t>
  </si>
  <si>
    <t>季俊杰</t>
  </si>
  <si>
    <t>曹树亭</t>
  </si>
  <si>
    <t>陈占芝</t>
  </si>
  <si>
    <t>蔡子荣</t>
  </si>
  <si>
    <t>蔡跃军</t>
  </si>
  <si>
    <t>顾进琦</t>
  </si>
  <si>
    <t>季锡明</t>
  </si>
  <si>
    <t>王月明</t>
  </si>
  <si>
    <t>曹钟梁</t>
  </si>
  <si>
    <t>赵桂龙</t>
  </si>
  <si>
    <t>曹圣桥</t>
  </si>
  <si>
    <t>葛玉平</t>
  </si>
  <si>
    <t>季乃冲</t>
  </si>
  <si>
    <t>季淑英</t>
  </si>
  <si>
    <t>徐茂芳</t>
  </si>
  <si>
    <t>季华</t>
  </si>
  <si>
    <t>朱继周</t>
  </si>
  <si>
    <t>陈乃江</t>
  </si>
  <si>
    <t>季炳江</t>
  </si>
  <si>
    <t>季锡杰</t>
  </si>
  <si>
    <t>季锡江</t>
  </si>
  <si>
    <t>曾子华</t>
  </si>
  <si>
    <t>王银叶</t>
  </si>
  <si>
    <t xml:space="preserve">瞿亦兵   </t>
  </si>
  <si>
    <t>育新 汇总</t>
  </si>
  <si>
    <t>中闸村</t>
  </si>
  <si>
    <t>张建</t>
  </si>
  <si>
    <t>张刚</t>
  </si>
  <si>
    <t>单春雷</t>
  </si>
  <si>
    <t>孙照留</t>
  </si>
  <si>
    <t>中闸村 汇总</t>
  </si>
  <si>
    <t>新闸村</t>
  </si>
  <si>
    <t>孙建</t>
  </si>
  <si>
    <t>卢小三</t>
  </si>
  <si>
    <t>周在林</t>
  </si>
  <si>
    <t>王洪兵</t>
  </si>
  <si>
    <t>周兵</t>
  </si>
  <si>
    <t>新闸村 汇总</t>
  </si>
  <si>
    <t>胜利村</t>
  </si>
  <si>
    <t>吴长波</t>
  </si>
  <si>
    <t>胜利村 汇总</t>
  </si>
  <si>
    <t>恒兴村</t>
  </si>
  <si>
    <t>魏守平</t>
  </si>
  <si>
    <t>翟道福</t>
  </si>
  <si>
    <t>夏保贵</t>
  </si>
  <si>
    <t>恒兴村 汇总</t>
  </si>
  <si>
    <t>安平村</t>
  </si>
  <si>
    <t>陈飞</t>
  </si>
  <si>
    <t>马春雷</t>
  </si>
  <si>
    <t>邢善林</t>
  </si>
  <si>
    <t>袁春玉</t>
  </si>
  <si>
    <t>朱惠康</t>
  </si>
  <si>
    <t>黄士兴</t>
  </si>
  <si>
    <t>安平村 汇总</t>
  </si>
  <si>
    <t>新华村</t>
  </si>
  <si>
    <t>周峰</t>
  </si>
  <si>
    <t>夏登明</t>
  </si>
  <si>
    <t>钱苏兰</t>
  </si>
  <si>
    <t>新华村 汇总</t>
  </si>
  <si>
    <t>光明村</t>
  </si>
  <si>
    <t>包荣仁</t>
  </si>
  <si>
    <t>乔广军</t>
  </si>
  <si>
    <t>丁云超</t>
  </si>
  <si>
    <t>夏玉霞</t>
  </si>
  <si>
    <t>光明村 汇总</t>
  </si>
  <si>
    <t>合兴村</t>
  </si>
  <si>
    <r>
      <rPr>
        <sz val="8"/>
        <color theme="1"/>
        <rFont val="方正仿宋_GBK"/>
        <charset val="134"/>
      </rPr>
      <t>花洪山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</si>
  <si>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施祝兰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</si>
  <si>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陆兴</t>
    </r>
    <r>
      <rPr>
        <sz val="8"/>
        <color theme="1"/>
        <rFont val="方正仿宋_GBK"/>
        <charset val="0"/>
      </rPr>
      <t xml:space="preserve">  </t>
    </r>
  </si>
  <si>
    <r>
      <rPr>
        <sz val="8"/>
        <color theme="1"/>
        <rFont val="方正仿宋_GBK"/>
        <charset val="134"/>
      </rPr>
      <t>黄建兴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</si>
  <si>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王学云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</si>
  <si>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王广祥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</si>
  <si>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王兵</t>
    </r>
    <r>
      <rPr>
        <sz val="8"/>
        <color theme="1"/>
        <rFont val="方正仿宋_GBK"/>
        <charset val="0"/>
      </rPr>
      <t xml:space="preserve">  </t>
    </r>
  </si>
  <si>
    <r>
      <rPr>
        <sz val="8"/>
        <color theme="1"/>
        <rFont val="方正仿宋_GBK"/>
        <charset val="134"/>
      </rPr>
      <t>陈兵</t>
    </r>
    <r>
      <rPr>
        <sz val="8"/>
        <color theme="1"/>
        <rFont val="方正仿宋_GBK"/>
        <charset val="0"/>
      </rPr>
      <t xml:space="preserve">  </t>
    </r>
  </si>
  <si>
    <r>
      <rPr>
        <sz val="8"/>
        <color theme="1"/>
        <rFont val="方正仿宋_GBK"/>
        <charset val="134"/>
      </rPr>
      <t>沈家栋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</si>
  <si>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黄聪</t>
    </r>
    <r>
      <rPr>
        <sz val="8"/>
        <color theme="1"/>
        <rFont val="方正仿宋_GBK"/>
        <charset val="0"/>
      </rPr>
      <t xml:space="preserve">  </t>
    </r>
  </si>
  <si>
    <t>曹芝美</t>
  </si>
  <si>
    <r>
      <rPr>
        <sz val="8"/>
        <color theme="1"/>
        <rFont val="方正仿宋_GBK"/>
        <charset val="134"/>
      </rPr>
      <t>朱德和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</si>
  <si>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王学权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</si>
  <si>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张进</t>
    </r>
    <r>
      <rPr>
        <sz val="8"/>
        <color theme="1"/>
        <rFont val="方正仿宋_GBK"/>
        <charset val="0"/>
      </rPr>
      <t xml:space="preserve">  </t>
    </r>
  </si>
  <si>
    <r>
      <rPr>
        <sz val="8"/>
        <color theme="1"/>
        <rFont val="方正仿宋_GBK"/>
        <charset val="134"/>
      </rPr>
      <t>俞洪涛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</si>
  <si>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窦连付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</si>
  <si>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窦连清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</si>
  <si>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季雪平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</si>
  <si>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顾建荣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</si>
  <si>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喻和圣</t>
    </r>
    <r>
      <rPr>
        <sz val="8"/>
        <color theme="1"/>
        <rFont val="方正仿宋_GBK"/>
        <charset val="0"/>
      </rPr>
      <t xml:space="preserve">   </t>
    </r>
  </si>
  <si>
    <t>纪菊</t>
  </si>
  <si>
    <r>
      <rPr>
        <sz val="8"/>
        <color theme="1"/>
        <rFont val="方正仿宋_GBK"/>
        <charset val="134"/>
      </rPr>
      <t>刘辉</t>
    </r>
    <r>
      <rPr>
        <sz val="8"/>
        <color theme="1"/>
        <rFont val="方正仿宋_GBK"/>
        <charset val="0"/>
      </rPr>
      <t xml:space="preserve">  </t>
    </r>
  </si>
  <si>
    <r>
      <rPr>
        <sz val="8"/>
        <color theme="1"/>
        <rFont val="方正仿宋_GBK"/>
        <charset val="134"/>
      </rPr>
      <t>潘利明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</si>
  <si>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曹宝岐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</si>
  <si>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任建新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</si>
  <si>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周炳高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</si>
  <si>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徐文华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</si>
  <si>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施美英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</si>
  <si>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袁国冲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</si>
  <si>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任苏云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</si>
  <si>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曹德才</t>
    </r>
    <r>
      <rPr>
        <sz val="8"/>
        <color theme="1"/>
        <rFont val="方正仿宋_GBK"/>
        <charset val="0"/>
      </rPr>
      <t xml:space="preserve">   </t>
    </r>
  </si>
  <si>
    <r>
      <rPr>
        <sz val="8"/>
        <color theme="1"/>
        <rFont val="方正仿宋_GBK"/>
        <charset val="134"/>
      </rPr>
      <t>潘建</t>
    </r>
    <r>
      <rPr>
        <sz val="8"/>
        <color theme="1"/>
        <rFont val="方正仿宋_GBK"/>
        <charset val="0"/>
      </rPr>
      <t xml:space="preserve">  </t>
    </r>
  </si>
  <si>
    <t>王加国</t>
  </si>
  <si>
    <t>王长龄</t>
  </si>
  <si>
    <t>徐学亮</t>
  </si>
  <si>
    <t>合兴村 汇总</t>
  </si>
  <si>
    <t>海晏村</t>
  </si>
  <si>
    <t xml:space="preserve">杨国钦   </t>
  </si>
  <si>
    <t xml:space="preserve">王长林   </t>
  </si>
  <si>
    <t xml:space="preserve">杨国良   </t>
  </si>
  <si>
    <t xml:space="preserve">孙茂凡   </t>
  </si>
  <si>
    <t xml:space="preserve">杨国举   </t>
  </si>
  <si>
    <t xml:space="preserve">吴正权   </t>
  </si>
  <si>
    <t xml:space="preserve">孙俊生   </t>
  </si>
  <si>
    <t>曹裕章</t>
  </si>
  <si>
    <t>倪建国</t>
  </si>
  <si>
    <t>陈文权</t>
  </si>
  <si>
    <t>张卫东</t>
  </si>
  <si>
    <t>海晏村 汇总</t>
  </si>
  <si>
    <t>东海村</t>
  </si>
  <si>
    <t>杨国虎</t>
  </si>
  <si>
    <t>杨国举</t>
  </si>
  <si>
    <t>俞志平</t>
  </si>
  <si>
    <t>黄平</t>
  </si>
  <si>
    <t>杨国钦</t>
  </si>
  <si>
    <t>王长林</t>
  </si>
  <si>
    <t>王海洋</t>
  </si>
  <si>
    <t>孙中卫</t>
  </si>
  <si>
    <t>东海村 汇总</t>
  </si>
  <si>
    <t>闸北村</t>
  </si>
  <si>
    <t>朱胜元</t>
  </si>
  <si>
    <t>朱胜忠</t>
  </si>
  <si>
    <t>王保树</t>
  </si>
  <si>
    <t>颜博士</t>
  </si>
  <si>
    <t>周红明</t>
  </si>
  <si>
    <t>李佃林</t>
  </si>
  <si>
    <t>杨永友</t>
  </si>
  <si>
    <t>沈加祥</t>
  </si>
  <si>
    <t>王兵</t>
  </si>
  <si>
    <t>闸北村 汇总</t>
  </si>
  <si>
    <t>海丰村</t>
  </si>
  <si>
    <t>单楼生</t>
  </si>
  <si>
    <t>南伟伟</t>
  </si>
  <si>
    <t>海丰村 汇总</t>
  </si>
  <si>
    <t>东余村</t>
  </si>
  <si>
    <t>靳小桂</t>
  </si>
  <si>
    <t>史长慧</t>
  </si>
  <si>
    <t>徐云飞</t>
  </si>
  <si>
    <t>王江</t>
  </si>
  <si>
    <t>陈开生</t>
  </si>
  <si>
    <t>李自红</t>
  </si>
  <si>
    <t>单忠青</t>
  </si>
  <si>
    <t>陈开亮</t>
  </si>
  <si>
    <t>杨荣平</t>
  </si>
  <si>
    <t>陆惠民</t>
  </si>
  <si>
    <t>朱必岗</t>
  </si>
  <si>
    <t>朱宝生</t>
  </si>
  <si>
    <t>李丙东</t>
  </si>
  <si>
    <t>东余村 汇总</t>
  </si>
  <si>
    <t>永平村</t>
  </si>
  <si>
    <t>洪从明</t>
  </si>
  <si>
    <t>刘发英</t>
  </si>
  <si>
    <t>杨国良</t>
  </si>
  <si>
    <t>曹裕</t>
  </si>
  <si>
    <t>杜从飞</t>
  </si>
  <si>
    <t>张晓兵</t>
  </si>
  <si>
    <t>张士兰</t>
  </si>
  <si>
    <t>陆圣飞</t>
  </si>
  <si>
    <t>陈志昌</t>
  </si>
  <si>
    <t>徐仁冲</t>
  </si>
  <si>
    <t>顾仲达</t>
  </si>
  <si>
    <t>俞平</t>
  </si>
  <si>
    <t>龚陆辉</t>
  </si>
  <si>
    <t>王军</t>
  </si>
  <si>
    <t>张庙忠</t>
  </si>
  <si>
    <t>永平村 汇总</t>
  </si>
  <si>
    <t>东晋村</t>
  </si>
  <si>
    <t>茆连恩</t>
  </si>
  <si>
    <t>范胜龙</t>
  </si>
  <si>
    <t>谢平</t>
  </si>
  <si>
    <t>张存</t>
  </si>
  <si>
    <t>李广祥</t>
  </si>
  <si>
    <t>朱胜兵</t>
  </si>
  <si>
    <t>范仪芳</t>
  </si>
  <si>
    <t>徐明贤</t>
  </si>
  <si>
    <t>袁允康</t>
  </si>
  <si>
    <t>郭思平</t>
  </si>
  <si>
    <t>东晋村 汇总</t>
  </si>
  <si>
    <t>建新村</t>
  </si>
  <si>
    <t>付俊才</t>
  </si>
  <si>
    <t>于胜利</t>
  </si>
  <si>
    <t>茆平恩</t>
  </si>
  <si>
    <t>周庆国</t>
  </si>
  <si>
    <t>张承明</t>
  </si>
  <si>
    <t>朱胜利</t>
  </si>
  <si>
    <t>胥传普</t>
  </si>
  <si>
    <t>建新村 汇总</t>
  </si>
  <si>
    <t>闸东村</t>
  </si>
  <si>
    <t>姜美英</t>
  </si>
  <si>
    <t>殷国权</t>
  </si>
  <si>
    <t>周兰权</t>
  </si>
  <si>
    <t>季如山</t>
  </si>
  <si>
    <t>黄锡成</t>
  </si>
  <si>
    <t>姜兵</t>
  </si>
  <si>
    <t>姜云仁</t>
  </si>
  <si>
    <t>姜云龙</t>
  </si>
  <si>
    <t>俞亮</t>
  </si>
  <si>
    <t>顾安成</t>
  </si>
  <si>
    <t>黄忠</t>
  </si>
  <si>
    <t>闸东村 汇总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</si>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</sst>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color rgb="FFFF0000"/>
      <name val="方正仿宋_GBK"/>
      <charset val="134"/>
    </font>
    <font>
      <sz val="8"/>
      <name val="方正仿宋_GBK"/>
      <charset val="134"/>
    </font>
    <font>
      <sz val="11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8"/>
      <color theme="1"/>
      <name val="方正仿宋_GBK"/>
      <charset val="134"/>
    </font>
    <font>
      <sz val="8"/>
      <color theme="1"/>
      <name val="方正仿宋_GBK"/>
      <charset val="0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14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/>
    <xf numFmtId="0" fontId="9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/>
    <xf numFmtId="0" fontId="2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53" applyNumberFormat="1" applyFont="1" applyFill="1" applyBorder="1" applyAlignment="1" applyProtection="1">
      <alignment horizontal="center" vertical="center"/>
    </xf>
    <xf numFmtId="176" fontId="1" fillId="0" borderId="6" xfId="53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24" xfId="55"/>
    <cellStyle name="常规 17" xfId="56"/>
    <cellStyle name="常规 15" xfId="57"/>
    <cellStyle name="常规 5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"/>
  <sheetViews>
    <sheetView tabSelected="1" topLeftCell="A323" workbookViewId="0">
      <selection activeCell="K337" sqref="K337"/>
    </sheetView>
  </sheetViews>
  <sheetFormatPr defaultColWidth="8.725" defaultRowHeight="15" customHeight="1" outlineLevelCol="7"/>
  <cols>
    <col min="1" max="1" width="8.36666666666667" style="2" customWidth="1"/>
    <col min="2" max="2" width="9.45833333333333" style="2" customWidth="1"/>
    <col min="3" max="3" width="12.0916666666667" style="2" customWidth="1"/>
    <col min="4" max="5" width="12.0916666666667" style="9" customWidth="1"/>
    <col min="6" max="6" width="12.0916666666667" style="2" customWidth="1"/>
    <col min="7" max="7" width="12.0916666666667" style="10" customWidth="1"/>
    <col min="8" max="8" width="12.0916666666667" style="2" customWidth="1"/>
    <col min="9" max="16378" width="8.725" style="2"/>
    <col min="16379" max="16384" width="8.725" style="11"/>
  </cols>
  <sheetData>
    <row r="1" ht="38" customHeight="1" spans="1:8">
      <c r="A1" s="12" t="s">
        <v>0</v>
      </c>
      <c r="B1" s="12"/>
      <c r="C1" s="12"/>
      <c r="D1" s="12"/>
      <c r="E1" s="12"/>
      <c r="F1" s="12"/>
      <c r="G1" s="13"/>
      <c r="H1" s="12"/>
    </row>
    <row r="2" s="1" customFormat="1" ht="34" customHeight="1" spans="1: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14" t="s">
        <v>8</v>
      </c>
    </row>
    <row r="3" s="1" customFormat="1" customHeight="1" spans="1:8">
      <c r="A3" s="17">
        <v>1</v>
      </c>
      <c r="B3" s="18" t="s">
        <v>9</v>
      </c>
      <c r="C3" s="19" t="s">
        <v>10</v>
      </c>
      <c r="D3" s="20">
        <v>220</v>
      </c>
      <c r="E3" s="21">
        <v>100</v>
      </c>
      <c r="F3" s="17">
        <v>16.81</v>
      </c>
      <c r="G3" s="22">
        <f t="shared" ref="G3:G12" si="0">E3*16.81</f>
        <v>1681</v>
      </c>
      <c r="H3" s="14"/>
    </row>
    <row r="4" s="1" customFormat="1" customHeight="1" spans="1:8">
      <c r="A4" s="17">
        <v>2</v>
      </c>
      <c r="B4" s="18" t="s">
        <v>9</v>
      </c>
      <c r="C4" s="19" t="s">
        <v>11</v>
      </c>
      <c r="D4" s="20">
        <v>319.04</v>
      </c>
      <c r="E4" s="23">
        <v>250</v>
      </c>
      <c r="F4" s="17">
        <v>16.81</v>
      </c>
      <c r="G4" s="22">
        <f t="shared" si="0"/>
        <v>4202.5</v>
      </c>
      <c r="H4" s="14"/>
    </row>
    <row r="5" s="1" customFormat="1" customHeight="1" spans="1:8">
      <c r="A5" s="17">
        <v>3</v>
      </c>
      <c r="B5" s="18" t="s">
        <v>9</v>
      </c>
      <c r="C5" s="19" t="s">
        <v>12</v>
      </c>
      <c r="D5" s="20">
        <v>956.77</v>
      </c>
      <c r="E5" s="23">
        <v>800</v>
      </c>
      <c r="F5" s="17">
        <v>16.81</v>
      </c>
      <c r="G5" s="22">
        <f t="shared" si="0"/>
        <v>13448</v>
      </c>
      <c r="H5" s="14"/>
    </row>
    <row r="6" s="1" customFormat="1" customHeight="1" spans="1:8">
      <c r="A6" s="17">
        <v>4</v>
      </c>
      <c r="B6" s="18" t="s">
        <v>9</v>
      </c>
      <c r="C6" s="19" t="s">
        <v>13</v>
      </c>
      <c r="D6" s="20">
        <v>56.47</v>
      </c>
      <c r="E6" s="23">
        <v>35</v>
      </c>
      <c r="F6" s="17">
        <v>16.81</v>
      </c>
      <c r="G6" s="22">
        <f t="shared" si="0"/>
        <v>588.35</v>
      </c>
      <c r="H6" s="14"/>
    </row>
    <row r="7" s="1" customFormat="1" customHeight="1" spans="1:8">
      <c r="A7" s="17">
        <v>5</v>
      </c>
      <c r="B7" s="18" t="s">
        <v>9</v>
      </c>
      <c r="C7" s="19" t="s">
        <v>14</v>
      </c>
      <c r="D7" s="20">
        <v>114.38</v>
      </c>
      <c r="E7" s="23">
        <v>100</v>
      </c>
      <c r="F7" s="17">
        <v>16.81</v>
      </c>
      <c r="G7" s="22">
        <f t="shared" si="0"/>
        <v>1681</v>
      </c>
      <c r="H7" s="14"/>
    </row>
    <row r="8" s="1" customFormat="1" customHeight="1" spans="1:8">
      <c r="A8" s="17">
        <v>6</v>
      </c>
      <c r="B8" s="18" t="s">
        <v>9</v>
      </c>
      <c r="C8" s="19" t="s">
        <v>15</v>
      </c>
      <c r="D8" s="20">
        <v>368.34</v>
      </c>
      <c r="E8" s="23">
        <v>295</v>
      </c>
      <c r="F8" s="17">
        <v>16.81</v>
      </c>
      <c r="G8" s="22">
        <f t="shared" si="0"/>
        <v>4958.95</v>
      </c>
      <c r="H8" s="14"/>
    </row>
    <row r="9" s="1" customFormat="1" customHeight="1" spans="1:8">
      <c r="A9" s="17">
        <v>7</v>
      </c>
      <c r="B9" s="18" t="s">
        <v>9</v>
      </c>
      <c r="C9" s="19" t="s">
        <v>16</v>
      </c>
      <c r="D9" s="20">
        <v>123.63</v>
      </c>
      <c r="E9" s="23">
        <v>120</v>
      </c>
      <c r="F9" s="17">
        <v>16.81</v>
      </c>
      <c r="G9" s="22">
        <f t="shared" si="0"/>
        <v>2017.2</v>
      </c>
      <c r="H9" s="14"/>
    </row>
    <row r="10" s="1" customFormat="1" customHeight="1" spans="1:8">
      <c r="A10" s="17">
        <v>8</v>
      </c>
      <c r="B10" s="18" t="s">
        <v>9</v>
      </c>
      <c r="C10" s="19" t="s">
        <v>17</v>
      </c>
      <c r="D10" s="20">
        <v>340</v>
      </c>
      <c r="E10" s="23">
        <v>170</v>
      </c>
      <c r="F10" s="17">
        <v>16.81</v>
      </c>
      <c r="G10" s="22">
        <f t="shared" si="0"/>
        <v>2857.7</v>
      </c>
      <c r="H10" s="14"/>
    </row>
    <row r="11" s="1" customFormat="1" customHeight="1" spans="1:8">
      <c r="A11" s="17">
        <v>9</v>
      </c>
      <c r="B11" s="18" t="s">
        <v>9</v>
      </c>
      <c r="C11" s="19" t="s">
        <v>18</v>
      </c>
      <c r="D11" s="20">
        <v>90.51</v>
      </c>
      <c r="E11" s="23">
        <v>60</v>
      </c>
      <c r="F11" s="17">
        <v>16.81</v>
      </c>
      <c r="G11" s="22">
        <f t="shared" si="0"/>
        <v>1008.6</v>
      </c>
      <c r="H11" s="14"/>
    </row>
    <row r="12" s="1" customFormat="1" customHeight="1" spans="1:8">
      <c r="A12" s="17">
        <v>10</v>
      </c>
      <c r="B12" s="18" t="s">
        <v>9</v>
      </c>
      <c r="C12" s="19" t="s">
        <v>19</v>
      </c>
      <c r="D12" s="20">
        <v>274.11</v>
      </c>
      <c r="E12" s="24">
        <v>246</v>
      </c>
      <c r="F12" s="17">
        <v>16.81</v>
      </c>
      <c r="G12" s="22">
        <f t="shared" si="0"/>
        <v>4135.26</v>
      </c>
      <c r="H12" s="14"/>
    </row>
    <row r="13" s="1" customFormat="1" customHeight="1" spans="1:8">
      <c r="A13" s="17"/>
      <c r="B13" s="25" t="s">
        <v>20</v>
      </c>
      <c r="C13" s="19"/>
      <c r="D13" s="20">
        <f>SUBTOTAL(9,D3:D12)</f>
        <v>2863.25</v>
      </c>
      <c r="E13" s="24">
        <f>SUBTOTAL(9,E3:E12)</f>
        <v>2176</v>
      </c>
      <c r="F13" s="17"/>
      <c r="G13" s="22">
        <f>SUM(G3:G12)</f>
        <v>36578.56</v>
      </c>
      <c r="H13" s="14"/>
    </row>
    <row r="14" s="2" customFormat="1" customHeight="1" spans="1:8">
      <c r="A14" s="17">
        <v>11</v>
      </c>
      <c r="B14" s="18" t="s">
        <v>21</v>
      </c>
      <c r="C14" s="26" t="s">
        <v>22</v>
      </c>
      <c r="D14" s="27">
        <v>111.33</v>
      </c>
      <c r="E14" s="28">
        <v>50</v>
      </c>
      <c r="F14" s="17">
        <v>16.81</v>
      </c>
      <c r="G14" s="22">
        <f t="shared" ref="G14:G19" si="1">E14*16.81</f>
        <v>840.5</v>
      </c>
      <c r="H14" s="17"/>
    </row>
    <row r="15" s="2" customFormat="1" customHeight="1" spans="1:8">
      <c r="A15" s="17">
        <v>12</v>
      </c>
      <c r="B15" s="18" t="s">
        <v>21</v>
      </c>
      <c r="C15" s="26" t="s">
        <v>23</v>
      </c>
      <c r="D15" s="29">
        <v>47.75</v>
      </c>
      <c r="E15" s="28">
        <v>30</v>
      </c>
      <c r="F15" s="17">
        <v>16.81</v>
      </c>
      <c r="G15" s="22">
        <f t="shared" si="1"/>
        <v>504.3</v>
      </c>
      <c r="H15" s="17"/>
    </row>
    <row r="16" s="2" customFormat="1" customHeight="1" spans="1:8">
      <c r="A16" s="17">
        <v>13</v>
      </c>
      <c r="B16" s="18" t="s">
        <v>21</v>
      </c>
      <c r="C16" s="30" t="s">
        <v>24</v>
      </c>
      <c r="D16" s="27">
        <v>226.51</v>
      </c>
      <c r="E16" s="28">
        <v>170</v>
      </c>
      <c r="F16" s="17">
        <v>16.81</v>
      </c>
      <c r="G16" s="22">
        <f t="shared" si="1"/>
        <v>2857.7</v>
      </c>
      <c r="H16" s="17"/>
    </row>
    <row r="17" s="2" customFormat="1" customHeight="1" spans="1:8">
      <c r="A17" s="17">
        <v>14</v>
      </c>
      <c r="B17" s="18" t="s">
        <v>21</v>
      </c>
      <c r="C17" s="26" t="s">
        <v>25</v>
      </c>
      <c r="D17" s="29">
        <v>333.06</v>
      </c>
      <c r="E17" s="28">
        <v>300</v>
      </c>
      <c r="F17" s="17">
        <v>16.81</v>
      </c>
      <c r="G17" s="22">
        <f t="shared" si="1"/>
        <v>5043</v>
      </c>
      <c r="H17" s="17"/>
    </row>
    <row r="18" s="2" customFormat="1" customHeight="1" spans="1:8">
      <c r="A18" s="17">
        <v>15</v>
      </c>
      <c r="B18" s="18" t="s">
        <v>21</v>
      </c>
      <c r="C18" s="26" t="s">
        <v>26</v>
      </c>
      <c r="D18" s="27">
        <v>294.14</v>
      </c>
      <c r="E18" s="28">
        <v>200</v>
      </c>
      <c r="F18" s="17">
        <v>16.81</v>
      </c>
      <c r="G18" s="22">
        <f t="shared" si="1"/>
        <v>3362</v>
      </c>
      <c r="H18" s="17"/>
    </row>
    <row r="19" s="2" customFormat="1" customHeight="1" spans="1:8">
      <c r="A19" s="17">
        <v>16</v>
      </c>
      <c r="B19" s="18" t="s">
        <v>21</v>
      </c>
      <c r="C19" s="26" t="s">
        <v>27</v>
      </c>
      <c r="D19" s="29">
        <v>248.89</v>
      </c>
      <c r="E19" s="28">
        <v>50</v>
      </c>
      <c r="F19" s="17">
        <v>16.81</v>
      </c>
      <c r="G19" s="22">
        <f t="shared" si="1"/>
        <v>840.5</v>
      </c>
      <c r="H19" s="17"/>
    </row>
    <row r="20" s="2" customFormat="1" customHeight="1" spans="1:8">
      <c r="A20" s="17"/>
      <c r="B20" s="25" t="s">
        <v>28</v>
      </c>
      <c r="C20" s="26"/>
      <c r="D20" s="29">
        <f>SUBTOTAL(9,D14:D19)</f>
        <v>1261.68</v>
      </c>
      <c r="E20" s="28">
        <f>SUBTOTAL(9,E14:E19)</f>
        <v>800</v>
      </c>
      <c r="F20" s="17"/>
      <c r="G20" s="22">
        <f>SUM(G14:G19)</f>
        <v>13448</v>
      </c>
      <c r="H20" s="17"/>
    </row>
    <row r="21" s="2" customFormat="1" customHeight="1" spans="1:8">
      <c r="A21" s="17">
        <v>17</v>
      </c>
      <c r="B21" s="18" t="s">
        <v>29</v>
      </c>
      <c r="C21" s="17" t="s">
        <v>18</v>
      </c>
      <c r="D21" s="28">
        <v>282.2</v>
      </c>
      <c r="E21" s="28">
        <v>254</v>
      </c>
      <c r="F21" s="17">
        <v>16.81</v>
      </c>
      <c r="G21" s="22">
        <f>E21*16.81</f>
        <v>4269.74</v>
      </c>
      <c r="H21" s="17"/>
    </row>
    <row r="22" s="2" customFormat="1" customHeight="1" spans="1:8">
      <c r="A22" s="17">
        <v>18</v>
      </c>
      <c r="B22" s="18" t="s">
        <v>29</v>
      </c>
      <c r="C22" s="17" t="s">
        <v>30</v>
      </c>
      <c r="D22" s="28">
        <v>27</v>
      </c>
      <c r="E22" s="28">
        <v>19</v>
      </c>
      <c r="F22" s="17">
        <v>16.81</v>
      </c>
      <c r="G22" s="22">
        <f>E22*16.81</f>
        <v>319.39</v>
      </c>
      <c r="H22" s="17"/>
    </row>
    <row r="23" s="2" customFormat="1" customHeight="1" spans="1:8">
      <c r="A23" s="17"/>
      <c r="B23" s="25" t="s">
        <v>31</v>
      </c>
      <c r="C23" s="17"/>
      <c r="D23" s="28">
        <f>SUBTOTAL(9,D21:D22)</f>
        <v>309.2</v>
      </c>
      <c r="E23" s="28">
        <f>SUBTOTAL(9,E21:E22)</f>
        <v>273</v>
      </c>
      <c r="F23" s="17"/>
      <c r="G23" s="22">
        <f>SUM(G21:G22)</f>
        <v>4589.13</v>
      </c>
      <c r="H23" s="17"/>
    </row>
    <row r="24" s="2" customFormat="1" customHeight="1" spans="1:8">
      <c r="A24" s="17">
        <v>19</v>
      </c>
      <c r="B24" s="18" t="s">
        <v>32</v>
      </c>
      <c r="C24" s="31" t="s">
        <v>33</v>
      </c>
      <c r="D24" s="20">
        <v>176.7</v>
      </c>
      <c r="E24" s="28">
        <v>164</v>
      </c>
      <c r="F24" s="17">
        <v>16.81</v>
      </c>
      <c r="G24" s="22">
        <f t="shared" ref="G24:G31" si="2">E24*16.81</f>
        <v>2756.84</v>
      </c>
      <c r="H24" s="17"/>
    </row>
    <row r="25" s="2" customFormat="1" customHeight="1" spans="1:8">
      <c r="A25" s="17">
        <v>20</v>
      </c>
      <c r="B25" s="18" t="s">
        <v>32</v>
      </c>
      <c r="C25" s="31" t="s">
        <v>34</v>
      </c>
      <c r="D25" s="20">
        <v>466.92</v>
      </c>
      <c r="E25" s="28">
        <v>228</v>
      </c>
      <c r="F25" s="17">
        <v>16.81</v>
      </c>
      <c r="G25" s="22">
        <f t="shared" si="2"/>
        <v>3832.68</v>
      </c>
      <c r="H25" s="17"/>
    </row>
    <row r="26" s="2" customFormat="1" customHeight="1" spans="1:8">
      <c r="A26" s="17">
        <v>21</v>
      </c>
      <c r="B26" s="18" t="s">
        <v>32</v>
      </c>
      <c r="C26" s="31" t="s">
        <v>35</v>
      </c>
      <c r="D26" s="20">
        <v>227.54</v>
      </c>
      <c r="E26" s="28">
        <v>194</v>
      </c>
      <c r="F26" s="17">
        <v>16.81</v>
      </c>
      <c r="G26" s="22">
        <f t="shared" si="2"/>
        <v>3261.14</v>
      </c>
      <c r="H26" s="17"/>
    </row>
    <row r="27" s="2" customFormat="1" customHeight="1" spans="1:8">
      <c r="A27" s="17">
        <v>22</v>
      </c>
      <c r="B27" s="18" t="s">
        <v>32</v>
      </c>
      <c r="C27" s="31" t="s">
        <v>36</v>
      </c>
      <c r="D27" s="20">
        <v>344.59</v>
      </c>
      <c r="E27" s="28">
        <v>240</v>
      </c>
      <c r="F27" s="17">
        <v>16.81</v>
      </c>
      <c r="G27" s="22">
        <f t="shared" si="2"/>
        <v>4034.4</v>
      </c>
      <c r="H27" s="17"/>
    </row>
    <row r="28" s="2" customFormat="1" customHeight="1" spans="1:8">
      <c r="A28" s="17">
        <v>23</v>
      </c>
      <c r="B28" s="18" t="s">
        <v>32</v>
      </c>
      <c r="C28" s="32" t="s">
        <v>37</v>
      </c>
      <c r="D28" s="20">
        <v>61.74</v>
      </c>
      <c r="E28" s="28">
        <v>31</v>
      </c>
      <c r="F28" s="17">
        <v>16.81</v>
      </c>
      <c r="G28" s="22">
        <f t="shared" si="2"/>
        <v>521.11</v>
      </c>
      <c r="H28" s="17"/>
    </row>
    <row r="29" s="2" customFormat="1" customHeight="1" spans="1:8">
      <c r="A29" s="17">
        <v>24</v>
      </c>
      <c r="B29" s="18" t="s">
        <v>32</v>
      </c>
      <c r="C29" s="31" t="s">
        <v>38</v>
      </c>
      <c r="D29" s="20">
        <v>81.02</v>
      </c>
      <c r="E29" s="28">
        <v>21</v>
      </c>
      <c r="F29" s="17">
        <v>16.81</v>
      </c>
      <c r="G29" s="22">
        <f t="shared" si="2"/>
        <v>353.01</v>
      </c>
      <c r="H29" s="17"/>
    </row>
    <row r="30" s="2" customFormat="1" customHeight="1" spans="1:8">
      <c r="A30" s="17">
        <v>25</v>
      </c>
      <c r="B30" s="18" t="s">
        <v>32</v>
      </c>
      <c r="C30" s="32" t="s">
        <v>39</v>
      </c>
      <c r="D30" s="20">
        <v>75.33</v>
      </c>
      <c r="E30" s="28">
        <v>70</v>
      </c>
      <c r="F30" s="17">
        <v>16.81</v>
      </c>
      <c r="G30" s="22">
        <f t="shared" si="2"/>
        <v>1176.7</v>
      </c>
      <c r="H30" s="17"/>
    </row>
    <row r="31" s="2" customFormat="1" customHeight="1" spans="1:8">
      <c r="A31" s="17">
        <v>26</v>
      </c>
      <c r="B31" s="18" t="s">
        <v>32</v>
      </c>
      <c r="C31" s="19" t="s">
        <v>40</v>
      </c>
      <c r="D31" s="20">
        <v>128.02</v>
      </c>
      <c r="E31" s="28">
        <v>74</v>
      </c>
      <c r="F31" s="17">
        <v>16.81</v>
      </c>
      <c r="G31" s="22">
        <f t="shared" si="2"/>
        <v>1243.94</v>
      </c>
      <c r="H31" s="17"/>
    </row>
    <row r="32" s="2" customFormat="1" customHeight="1" spans="1:8">
      <c r="A32" s="17"/>
      <c r="B32" s="25" t="s">
        <v>41</v>
      </c>
      <c r="C32" s="19"/>
      <c r="D32" s="20">
        <f>SUBTOTAL(9,D24:D31)</f>
        <v>1561.86</v>
      </c>
      <c r="E32" s="28">
        <f>SUBTOTAL(9,E24:E31)</f>
        <v>1022</v>
      </c>
      <c r="F32" s="17"/>
      <c r="G32" s="22">
        <f>SUM(G24:G31)</f>
        <v>17179.82</v>
      </c>
      <c r="H32" s="17"/>
    </row>
    <row r="33" s="2" customFormat="1" customHeight="1" spans="1:8">
      <c r="A33" s="17">
        <v>27</v>
      </c>
      <c r="B33" s="18" t="s">
        <v>42</v>
      </c>
      <c r="C33" s="17" t="s">
        <v>37</v>
      </c>
      <c r="D33" s="28">
        <v>546.9</v>
      </c>
      <c r="E33" s="28">
        <v>350</v>
      </c>
      <c r="F33" s="17">
        <v>16.81</v>
      </c>
      <c r="G33" s="22">
        <f>E33*16.81</f>
        <v>5883.5</v>
      </c>
      <c r="H33" s="17"/>
    </row>
    <row r="34" s="2" customFormat="1" customHeight="1" spans="1:8">
      <c r="A34" s="17">
        <v>28</v>
      </c>
      <c r="B34" s="18" t="s">
        <v>42</v>
      </c>
      <c r="C34" s="17" t="s">
        <v>43</v>
      </c>
      <c r="D34" s="28">
        <v>98.7</v>
      </c>
      <c r="E34" s="28">
        <v>80</v>
      </c>
      <c r="F34" s="17">
        <v>16.81</v>
      </c>
      <c r="G34" s="22">
        <f>E34*16.81</f>
        <v>1344.8</v>
      </c>
      <c r="H34" s="17"/>
    </row>
    <row r="35" s="2" customFormat="1" customHeight="1" spans="1:8">
      <c r="A35" s="17">
        <v>29</v>
      </c>
      <c r="B35" s="18" t="s">
        <v>42</v>
      </c>
      <c r="C35" s="17" t="s">
        <v>44</v>
      </c>
      <c r="D35" s="28">
        <v>98.5</v>
      </c>
      <c r="E35" s="28">
        <v>90</v>
      </c>
      <c r="F35" s="17">
        <v>16.81</v>
      </c>
      <c r="G35" s="22">
        <f>E35*16.81</f>
        <v>1512.9</v>
      </c>
      <c r="H35" s="17"/>
    </row>
    <row r="36" s="2" customFormat="1" customHeight="1" spans="1:8">
      <c r="A36" s="17">
        <v>30</v>
      </c>
      <c r="B36" s="18" t="s">
        <v>42</v>
      </c>
      <c r="C36" s="17" t="s">
        <v>45</v>
      </c>
      <c r="D36" s="28">
        <v>75.7</v>
      </c>
      <c r="E36" s="28">
        <v>50</v>
      </c>
      <c r="F36" s="17">
        <v>16.81</v>
      </c>
      <c r="G36" s="22">
        <f>E36*16.81</f>
        <v>840.5</v>
      </c>
      <c r="H36" s="17"/>
    </row>
    <row r="37" s="2" customFormat="1" customHeight="1" spans="1:8">
      <c r="A37" s="17"/>
      <c r="B37" s="25" t="s">
        <v>46</v>
      </c>
      <c r="C37" s="17"/>
      <c r="D37" s="28">
        <f>SUBTOTAL(9,D33:D36)</f>
        <v>819.8</v>
      </c>
      <c r="E37" s="28">
        <f>SUBTOTAL(9,E33:E36)</f>
        <v>570</v>
      </c>
      <c r="F37" s="17"/>
      <c r="G37" s="22">
        <f>SUM(G33:G36)</f>
        <v>9581.7</v>
      </c>
      <c r="H37" s="17"/>
    </row>
    <row r="38" s="2" customFormat="1" customHeight="1" spans="1:8">
      <c r="A38" s="17">
        <v>31</v>
      </c>
      <c r="B38" s="18" t="s">
        <v>47</v>
      </c>
      <c r="C38" s="31" t="s">
        <v>48</v>
      </c>
      <c r="D38" s="33">
        <v>155.05</v>
      </c>
      <c r="E38" s="28">
        <v>69</v>
      </c>
      <c r="F38" s="17">
        <v>16.81</v>
      </c>
      <c r="G38" s="22">
        <f t="shared" ref="G38:G49" si="3">E38*16.81</f>
        <v>1159.89</v>
      </c>
      <c r="H38" s="17"/>
    </row>
    <row r="39" s="2" customFormat="1" customHeight="1" spans="1:8">
      <c r="A39" s="17">
        <v>32</v>
      </c>
      <c r="B39" s="18" t="s">
        <v>47</v>
      </c>
      <c r="C39" s="31" t="s">
        <v>49</v>
      </c>
      <c r="D39" s="33">
        <v>125.38</v>
      </c>
      <c r="E39" s="28">
        <v>124</v>
      </c>
      <c r="F39" s="17">
        <v>16.81</v>
      </c>
      <c r="G39" s="22">
        <f t="shared" si="3"/>
        <v>2084.44</v>
      </c>
      <c r="H39" s="17"/>
    </row>
    <row r="40" s="2" customFormat="1" customHeight="1" spans="1:8">
      <c r="A40" s="17">
        <v>33</v>
      </c>
      <c r="B40" s="18" t="s">
        <v>47</v>
      </c>
      <c r="C40" s="31" t="s">
        <v>50</v>
      </c>
      <c r="D40" s="33">
        <v>80.31</v>
      </c>
      <c r="E40" s="28">
        <v>41</v>
      </c>
      <c r="F40" s="17">
        <v>16.81</v>
      </c>
      <c r="G40" s="22">
        <f t="shared" si="3"/>
        <v>689.21</v>
      </c>
      <c r="H40" s="17"/>
    </row>
    <row r="41" s="2" customFormat="1" customHeight="1" spans="1:8">
      <c r="A41" s="17">
        <v>34</v>
      </c>
      <c r="B41" s="18" t="s">
        <v>47</v>
      </c>
      <c r="C41" s="31" t="s">
        <v>51</v>
      </c>
      <c r="D41" s="33">
        <v>159.2</v>
      </c>
      <c r="E41" s="28">
        <v>82</v>
      </c>
      <c r="F41" s="17">
        <v>16.81</v>
      </c>
      <c r="G41" s="22">
        <f t="shared" si="3"/>
        <v>1378.42</v>
      </c>
      <c r="H41" s="17"/>
    </row>
    <row r="42" s="2" customFormat="1" customHeight="1" spans="1:8">
      <c r="A42" s="17">
        <v>35</v>
      </c>
      <c r="B42" s="18" t="s">
        <v>47</v>
      </c>
      <c r="C42" s="31" t="s">
        <v>39</v>
      </c>
      <c r="D42" s="33">
        <v>285.46</v>
      </c>
      <c r="E42" s="28">
        <v>180</v>
      </c>
      <c r="F42" s="17">
        <v>16.81</v>
      </c>
      <c r="G42" s="22">
        <f t="shared" si="3"/>
        <v>3025.8</v>
      </c>
      <c r="H42" s="17"/>
    </row>
    <row r="43" s="2" customFormat="1" customHeight="1" spans="1:8">
      <c r="A43" s="17">
        <v>36</v>
      </c>
      <c r="B43" s="18" t="s">
        <v>47</v>
      </c>
      <c r="C43" s="31" t="s">
        <v>52</v>
      </c>
      <c r="D43" s="33">
        <v>187.23</v>
      </c>
      <c r="E43" s="28">
        <v>155</v>
      </c>
      <c r="F43" s="17">
        <v>16.81</v>
      </c>
      <c r="G43" s="22">
        <f t="shared" si="3"/>
        <v>2605.55</v>
      </c>
      <c r="H43" s="17"/>
    </row>
    <row r="44" s="2" customFormat="1" customHeight="1" spans="1:8">
      <c r="A44" s="17">
        <v>37</v>
      </c>
      <c r="B44" s="18" t="s">
        <v>47</v>
      </c>
      <c r="C44" s="31" t="s">
        <v>10</v>
      </c>
      <c r="D44" s="33">
        <v>161.99</v>
      </c>
      <c r="E44" s="28">
        <v>143</v>
      </c>
      <c r="F44" s="17">
        <v>16.81</v>
      </c>
      <c r="G44" s="22">
        <f t="shared" si="3"/>
        <v>2403.83</v>
      </c>
      <c r="H44" s="17"/>
    </row>
    <row r="45" s="2" customFormat="1" customHeight="1" spans="1:8">
      <c r="A45" s="17">
        <v>38</v>
      </c>
      <c r="B45" s="18" t="s">
        <v>47</v>
      </c>
      <c r="C45" s="31" t="s">
        <v>53</v>
      </c>
      <c r="D45" s="33">
        <v>2.3</v>
      </c>
      <c r="E45" s="33">
        <v>1.2</v>
      </c>
      <c r="F45" s="17">
        <v>16.81</v>
      </c>
      <c r="G45" s="22">
        <f t="shared" si="3"/>
        <v>20.172</v>
      </c>
      <c r="H45" s="17"/>
    </row>
    <row r="46" s="2" customFormat="1" customHeight="1" spans="1:8">
      <c r="A46" s="17">
        <v>39</v>
      </c>
      <c r="B46" s="18" t="s">
        <v>47</v>
      </c>
      <c r="C46" s="31" t="s">
        <v>54</v>
      </c>
      <c r="D46" s="33">
        <v>1.12</v>
      </c>
      <c r="E46" s="33">
        <v>0.5</v>
      </c>
      <c r="F46" s="17">
        <v>16.81</v>
      </c>
      <c r="G46" s="22">
        <f t="shared" si="3"/>
        <v>8.405</v>
      </c>
      <c r="H46" s="17"/>
    </row>
    <row r="47" s="2" customFormat="1" customHeight="1" spans="1:8">
      <c r="A47" s="17">
        <v>40</v>
      </c>
      <c r="B47" s="18" t="s">
        <v>47</v>
      </c>
      <c r="C47" s="31" t="s">
        <v>55</v>
      </c>
      <c r="D47" s="33">
        <v>4.53</v>
      </c>
      <c r="E47" s="33">
        <v>4.3</v>
      </c>
      <c r="F47" s="17">
        <v>16.81</v>
      </c>
      <c r="G47" s="22">
        <f t="shared" si="3"/>
        <v>72.283</v>
      </c>
      <c r="H47" s="17"/>
    </row>
    <row r="48" s="2" customFormat="1" customHeight="1" spans="1:8">
      <c r="A48" s="17">
        <v>41</v>
      </c>
      <c r="B48" s="18" t="s">
        <v>47</v>
      </c>
      <c r="C48" s="31" t="s">
        <v>56</v>
      </c>
      <c r="D48" s="33">
        <v>1.19</v>
      </c>
      <c r="E48" s="33">
        <v>0.9</v>
      </c>
      <c r="F48" s="17">
        <v>16.81</v>
      </c>
      <c r="G48" s="22">
        <f t="shared" si="3"/>
        <v>15.129</v>
      </c>
      <c r="H48" s="17"/>
    </row>
    <row r="49" s="2" customFormat="1" customHeight="1" spans="1:8">
      <c r="A49" s="17">
        <v>42</v>
      </c>
      <c r="B49" s="18" t="s">
        <v>47</v>
      </c>
      <c r="C49" s="31" t="s">
        <v>57</v>
      </c>
      <c r="D49" s="33">
        <v>0.89</v>
      </c>
      <c r="E49" s="33">
        <v>0.8</v>
      </c>
      <c r="F49" s="17">
        <v>16.81</v>
      </c>
      <c r="G49" s="22">
        <f t="shared" si="3"/>
        <v>13.448</v>
      </c>
      <c r="H49" s="17"/>
    </row>
    <row r="50" s="2" customFormat="1" customHeight="1" spans="1:8">
      <c r="A50" s="17"/>
      <c r="B50" s="25" t="s">
        <v>58</v>
      </c>
      <c r="C50" s="31"/>
      <c r="D50" s="33">
        <f>SUBTOTAL(9,D38:D49)</f>
        <v>1164.65</v>
      </c>
      <c r="E50" s="33">
        <f>SUBTOTAL(9,E38:E49)</f>
        <v>801.7</v>
      </c>
      <c r="F50" s="17"/>
      <c r="G50" s="22">
        <f>SUM(G38:G49)</f>
        <v>13476.577</v>
      </c>
      <c r="H50" s="17"/>
    </row>
    <row r="51" s="3" customFormat="1" customHeight="1" spans="1:8">
      <c r="A51" s="17">
        <v>43</v>
      </c>
      <c r="B51" s="18" t="s">
        <v>59</v>
      </c>
      <c r="C51" s="34" t="s">
        <v>60</v>
      </c>
      <c r="D51" s="35">
        <v>196.14</v>
      </c>
      <c r="E51" s="20">
        <v>130</v>
      </c>
      <c r="F51" s="17">
        <v>16.81</v>
      </c>
      <c r="G51" s="22">
        <f t="shared" ref="G51:G72" si="4">E51*16.81</f>
        <v>2185.3</v>
      </c>
      <c r="H51" s="32"/>
    </row>
    <row r="52" s="4" customFormat="1" customHeight="1" spans="1:8">
      <c r="A52" s="17">
        <v>44</v>
      </c>
      <c r="B52" s="18" t="s">
        <v>59</v>
      </c>
      <c r="C52" s="36" t="s">
        <v>61</v>
      </c>
      <c r="D52" s="37">
        <v>0.37</v>
      </c>
      <c r="E52" s="37">
        <v>0.37</v>
      </c>
      <c r="F52" s="17">
        <v>16.81</v>
      </c>
      <c r="G52" s="22">
        <f t="shared" si="4"/>
        <v>6.2197</v>
      </c>
      <c r="H52" s="38"/>
    </row>
    <row r="53" s="4" customFormat="1" customHeight="1" spans="1:8">
      <c r="A53" s="17">
        <v>45</v>
      </c>
      <c r="B53" s="18" t="s">
        <v>59</v>
      </c>
      <c r="C53" s="36" t="s">
        <v>62</v>
      </c>
      <c r="D53" s="37">
        <v>1.47</v>
      </c>
      <c r="E53" s="37">
        <v>1</v>
      </c>
      <c r="F53" s="17">
        <v>16.81</v>
      </c>
      <c r="G53" s="22">
        <f t="shared" si="4"/>
        <v>16.81</v>
      </c>
      <c r="H53" s="38"/>
    </row>
    <row r="54" s="4" customFormat="1" customHeight="1" spans="1:8">
      <c r="A54" s="17">
        <v>46</v>
      </c>
      <c r="B54" s="18" t="s">
        <v>59</v>
      </c>
      <c r="C54" s="36" t="s">
        <v>63</v>
      </c>
      <c r="D54" s="37">
        <v>2</v>
      </c>
      <c r="E54" s="37">
        <v>2</v>
      </c>
      <c r="F54" s="17">
        <v>16.81</v>
      </c>
      <c r="G54" s="22">
        <f t="shared" si="4"/>
        <v>33.62</v>
      </c>
      <c r="H54" s="38"/>
    </row>
    <row r="55" s="4" customFormat="1" customHeight="1" spans="1:8">
      <c r="A55" s="17">
        <v>47</v>
      </c>
      <c r="B55" s="18" t="s">
        <v>59</v>
      </c>
      <c r="C55" s="36" t="s">
        <v>64</v>
      </c>
      <c r="D55" s="37">
        <v>0.43</v>
      </c>
      <c r="E55" s="37">
        <v>0.4</v>
      </c>
      <c r="F55" s="17">
        <v>16.81</v>
      </c>
      <c r="G55" s="22">
        <f t="shared" si="4"/>
        <v>6.724</v>
      </c>
      <c r="H55" s="38"/>
    </row>
    <row r="56" s="4" customFormat="1" customHeight="1" spans="1:8">
      <c r="A56" s="17">
        <v>48</v>
      </c>
      <c r="B56" s="18" t="s">
        <v>59</v>
      </c>
      <c r="C56" s="36" t="s">
        <v>65</v>
      </c>
      <c r="D56" s="37">
        <v>0.72</v>
      </c>
      <c r="E56" s="37">
        <v>0.5</v>
      </c>
      <c r="F56" s="17">
        <v>16.81</v>
      </c>
      <c r="G56" s="22">
        <f t="shared" si="4"/>
        <v>8.405</v>
      </c>
      <c r="H56" s="38"/>
    </row>
    <row r="57" s="4" customFormat="1" customHeight="1" spans="1:8">
      <c r="A57" s="17">
        <v>49</v>
      </c>
      <c r="B57" s="18" t="s">
        <v>59</v>
      </c>
      <c r="C57" s="36" t="s">
        <v>66</v>
      </c>
      <c r="D57" s="37">
        <v>0.8</v>
      </c>
      <c r="E57" s="37">
        <v>0.8</v>
      </c>
      <c r="F57" s="17">
        <v>16.81</v>
      </c>
      <c r="G57" s="22">
        <f t="shared" si="4"/>
        <v>13.448</v>
      </c>
      <c r="H57" s="38"/>
    </row>
    <row r="58" s="4" customFormat="1" customHeight="1" spans="1:8">
      <c r="A58" s="17">
        <v>50</v>
      </c>
      <c r="B58" s="18" t="s">
        <v>59</v>
      </c>
      <c r="C58" s="36" t="s">
        <v>67</v>
      </c>
      <c r="D58" s="37">
        <v>0.2</v>
      </c>
      <c r="E58" s="37">
        <v>0.1</v>
      </c>
      <c r="F58" s="17">
        <v>16.81</v>
      </c>
      <c r="G58" s="22">
        <f t="shared" si="4"/>
        <v>1.681</v>
      </c>
      <c r="H58" s="38"/>
    </row>
    <row r="59" s="4" customFormat="1" customHeight="1" spans="1:8">
      <c r="A59" s="17">
        <v>51</v>
      </c>
      <c r="B59" s="18" t="s">
        <v>59</v>
      </c>
      <c r="C59" s="36" t="s">
        <v>68</v>
      </c>
      <c r="D59" s="37">
        <v>2</v>
      </c>
      <c r="E59" s="37">
        <v>1</v>
      </c>
      <c r="F59" s="17">
        <v>16.81</v>
      </c>
      <c r="G59" s="22">
        <f t="shared" si="4"/>
        <v>16.81</v>
      </c>
      <c r="H59" s="38"/>
    </row>
    <row r="60" s="4" customFormat="1" customHeight="1" spans="1:8">
      <c r="A60" s="17">
        <v>52</v>
      </c>
      <c r="B60" s="18" t="s">
        <v>59</v>
      </c>
      <c r="C60" s="36" t="s">
        <v>69</v>
      </c>
      <c r="D60" s="37">
        <v>1.87</v>
      </c>
      <c r="E60" s="37">
        <v>1</v>
      </c>
      <c r="F60" s="17">
        <v>16.81</v>
      </c>
      <c r="G60" s="22">
        <f t="shared" si="4"/>
        <v>16.81</v>
      </c>
      <c r="H60" s="38"/>
    </row>
    <row r="61" s="4" customFormat="1" customHeight="1" spans="1:8">
      <c r="A61" s="17">
        <v>53</v>
      </c>
      <c r="B61" s="18" t="s">
        <v>59</v>
      </c>
      <c r="C61" s="36" t="s">
        <v>70</v>
      </c>
      <c r="D61" s="37">
        <v>0.5</v>
      </c>
      <c r="E61" s="37">
        <v>0.1</v>
      </c>
      <c r="F61" s="17">
        <v>16.81</v>
      </c>
      <c r="G61" s="22">
        <f t="shared" si="4"/>
        <v>1.681</v>
      </c>
      <c r="H61" s="38"/>
    </row>
    <row r="62" s="4" customFormat="1" customHeight="1" spans="1:8">
      <c r="A62" s="17">
        <v>54</v>
      </c>
      <c r="B62" s="18" t="s">
        <v>59</v>
      </c>
      <c r="C62" s="36" t="s">
        <v>71</v>
      </c>
      <c r="D62" s="37">
        <v>0.7</v>
      </c>
      <c r="E62" s="37">
        <v>0.35</v>
      </c>
      <c r="F62" s="17">
        <v>16.81</v>
      </c>
      <c r="G62" s="22">
        <f t="shared" si="4"/>
        <v>5.8835</v>
      </c>
      <c r="H62" s="38"/>
    </row>
    <row r="63" s="4" customFormat="1" customHeight="1" spans="1:8">
      <c r="A63" s="17"/>
      <c r="B63" s="25" t="s">
        <v>72</v>
      </c>
      <c r="C63" s="36"/>
      <c r="D63" s="37">
        <f>SUBTOTAL(9,D51:D62)</f>
        <v>207.2</v>
      </c>
      <c r="E63" s="37">
        <f>SUBTOTAL(9,E51:E62)</f>
        <v>137.62</v>
      </c>
      <c r="F63" s="17"/>
      <c r="G63" s="22">
        <f>SUM(G51:G62)</f>
        <v>2313.3922</v>
      </c>
      <c r="H63" s="38"/>
    </row>
    <row r="64" s="2" customFormat="1" customHeight="1" spans="1:8">
      <c r="A64" s="17">
        <v>55</v>
      </c>
      <c r="B64" s="18" t="s">
        <v>73</v>
      </c>
      <c r="C64" s="39" t="s">
        <v>74</v>
      </c>
      <c r="D64" s="20">
        <v>0.65</v>
      </c>
      <c r="E64" s="28">
        <v>0.4</v>
      </c>
      <c r="F64" s="17">
        <v>16.81</v>
      </c>
      <c r="G64" s="22">
        <f t="shared" ref="G64:G83" si="5">E64*16.81</f>
        <v>6.724</v>
      </c>
      <c r="H64" s="17"/>
    </row>
    <row r="65" s="2" customFormat="1" customHeight="1" spans="1:8">
      <c r="A65" s="17">
        <v>56</v>
      </c>
      <c r="B65" s="18" t="s">
        <v>73</v>
      </c>
      <c r="C65" s="39" t="s">
        <v>75</v>
      </c>
      <c r="D65" s="20">
        <v>1.59</v>
      </c>
      <c r="E65" s="28">
        <v>0.7</v>
      </c>
      <c r="F65" s="17">
        <v>16.81</v>
      </c>
      <c r="G65" s="22">
        <f t="shared" si="5"/>
        <v>11.767</v>
      </c>
      <c r="H65" s="17"/>
    </row>
    <row r="66" s="2" customFormat="1" customHeight="1" spans="1:8">
      <c r="A66" s="17">
        <v>57</v>
      </c>
      <c r="B66" s="18" t="s">
        <v>73</v>
      </c>
      <c r="C66" s="39" t="s">
        <v>76</v>
      </c>
      <c r="D66" s="20">
        <v>0.75</v>
      </c>
      <c r="E66" s="28">
        <v>0.5</v>
      </c>
      <c r="F66" s="17">
        <v>16.81</v>
      </c>
      <c r="G66" s="22">
        <f t="shared" si="5"/>
        <v>8.405</v>
      </c>
      <c r="H66" s="17"/>
    </row>
    <row r="67" s="2" customFormat="1" customHeight="1" spans="1:8">
      <c r="A67" s="17">
        <v>58</v>
      </c>
      <c r="B67" s="18" t="s">
        <v>73</v>
      </c>
      <c r="C67" s="39" t="s">
        <v>77</v>
      </c>
      <c r="D67" s="20">
        <v>1.16</v>
      </c>
      <c r="E67" s="28">
        <v>1.1</v>
      </c>
      <c r="F67" s="17">
        <v>16.81</v>
      </c>
      <c r="G67" s="22">
        <f t="shared" si="5"/>
        <v>18.491</v>
      </c>
      <c r="H67" s="17"/>
    </row>
    <row r="68" s="2" customFormat="1" customHeight="1" spans="1:8">
      <c r="A68" s="17">
        <v>59</v>
      </c>
      <c r="B68" s="18" t="s">
        <v>73</v>
      </c>
      <c r="C68" s="39" t="s">
        <v>78</v>
      </c>
      <c r="D68" s="20">
        <v>0.36</v>
      </c>
      <c r="E68" s="28">
        <v>0.2</v>
      </c>
      <c r="F68" s="17">
        <v>16.81</v>
      </c>
      <c r="G68" s="22">
        <f t="shared" si="5"/>
        <v>3.362</v>
      </c>
      <c r="H68" s="17"/>
    </row>
    <row r="69" s="2" customFormat="1" customHeight="1" spans="1:8">
      <c r="A69" s="17">
        <v>60</v>
      </c>
      <c r="B69" s="18" t="s">
        <v>73</v>
      </c>
      <c r="C69" s="40" t="s">
        <v>79</v>
      </c>
      <c r="D69" s="20">
        <v>0.38</v>
      </c>
      <c r="E69" s="28">
        <v>0.2</v>
      </c>
      <c r="F69" s="17">
        <v>16.81</v>
      </c>
      <c r="G69" s="22">
        <f t="shared" si="5"/>
        <v>3.362</v>
      </c>
      <c r="H69" s="17"/>
    </row>
    <row r="70" s="2" customFormat="1" customHeight="1" spans="1:8">
      <c r="A70" s="17">
        <v>61</v>
      </c>
      <c r="B70" s="18" t="s">
        <v>73</v>
      </c>
      <c r="C70" s="39" t="s">
        <v>80</v>
      </c>
      <c r="D70" s="20">
        <v>1.99</v>
      </c>
      <c r="E70" s="28">
        <v>1.5</v>
      </c>
      <c r="F70" s="17">
        <v>16.81</v>
      </c>
      <c r="G70" s="22">
        <f t="shared" si="5"/>
        <v>25.215</v>
      </c>
      <c r="H70" s="17"/>
    </row>
    <row r="71" s="2" customFormat="1" customHeight="1" spans="1:8">
      <c r="A71" s="17">
        <v>62</v>
      </c>
      <c r="B71" s="18" t="s">
        <v>73</v>
      </c>
      <c r="C71" s="40" t="s">
        <v>81</v>
      </c>
      <c r="D71" s="20">
        <v>0.8</v>
      </c>
      <c r="E71" s="28">
        <v>0.6</v>
      </c>
      <c r="F71" s="17">
        <v>16.81</v>
      </c>
      <c r="G71" s="22">
        <f t="shared" si="5"/>
        <v>10.086</v>
      </c>
      <c r="H71" s="17"/>
    </row>
    <row r="72" s="2" customFormat="1" customHeight="1" spans="1:8">
      <c r="A72" s="17">
        <v>63</v>
      </c>
      <c r="B72" s="18" t="s">
        <v>73</v>
      </c>
      <c r="C72" s="39" t="s">
        <v>82</v>
      </c>
      <c r="D72" s="20">
        <v>1.63</v>
      </c>
      <c r="E72" s="28">
        <v>1.5</v>
      </c>
      <c r="F72" s="17">
        <v>16.81</v>
      </c>
      <c r="G72" s="22">
        <f t="shared" si="5"/>
        <v>25.215</v>
      </c>
      <c r="H72" s="17"/>
    </row>
    <row r="73" s="2" customFormat="1" customHeight="1" spans="1:8">
      <c r="A73" s="17">
        <v>64</v>
      </c>
      <c r="B73" s="18" t="s">
        <v>73</v>
      </c>
      <c r="C73" s="39" t="s">
        <v>83</v>
      </c>
      <c r="D73" s="20">
        <v>0.5</v>
      </c>
      <c r="E73" s="28">
        <v>0.3</v>
      </c>
      <c r="F73" s="17">
        <v>16.81</v>
      </c>
      <c r="G73" s="22">
        <f t="shared" si="5"/>
        <v>5.043</v>
      </c>
      <c r="H73" s="17"/>
    </row>
    <row r="74" s="2" customFormat="1" customHeight="1" spans="1:8">
      <c r="A74" s="17">
        <v>65</v>
      </c>
      <c r="B74" s="18" t="s">
        <v>73</v>
      </c>
      <c r="C74" s="39" t="s">
        <v>84</v>
      </c>
      <c r="D74" s="20">
        <v>22.57</v>
      </c>
      <c r="E74" s="28">
        <v>15</v>
      </c>
      <c r="F74" s="17">
        <v>16.81</v>
      </c>
      <c r="G74" s="22">
        <f t="shared" si="5"/>
        <v>252.15</v>
      </c>
      <c r="H74" s="17"/>
    </row>
    <row r="75" s="2" customFormat="1" customHeight="1" spans="1:8">
      <c r="A75" s="17">
        <v>66</v>
      </c>
      <c r="B75" s="18" t="s">
        <v>73</v>
      </c>
      <c r="C75" s="39" t="s">
        <v>85</v>
      </c>
      <c r="D75" s="20">
        <v>1.51</v>
      </c>
      <c r="E75" s="28">
        <v>1</v>
      </c>
      <c r="F75" s="17">
        <v>16.81</v>
      </c>
      <c r="G75" s="22">
        <f t="shared" si="5"/>
        <v>16.81</v>
      </c>
      <c r="H75" s="17"/>
    </row>
    <row r="76" s="2" customFormat="1" customHeight="1" spans="1:8">
      <c r="A76" s="17">
        <v>67</v>
      </c>
      <c r="B76" s="18" t="s">
        <v>73</v>
      </c>
      <c r="C76" s="39" t="s">
        <v>86</v>
      </c>
      <c r="D76" s="20">
        <v>0.51</v>
      </c>
      <c r="E76" s="28">
        <v>0.3</v>
      </c>
      <c r="F76" s="17">
        <v>16.81</v>
      </c>
      <c r="G76" s="22">
        <f t="shared" si="5"/>
        <v>5.043</v>
      </c>
      <c r="H76" s="17"/>
    </row>
    <row r="77" s="2" customFormat="1" customHeight="1" spans="1:8">
      <c r="A77" s="17">
        <v>68</v>
      </c>
      <c r="B77" s="18" t="s">
        <v>73</v>
      </c>
      <c r="C77" s="39" t="s">
        <v>87</v>
      </c>
      <c r="D77" s="20">
        <v>1.2</v>
      </c>
      <c r="E77" s="28">
        <v>0.6</v>
      </c>
      <c r="F77" s="17">
        <v>16.81</v>
      </c>
      <c r="G77" s="22">
        <f t="shared" si="5"/>
        <v>10.086</v>
      </c>
      <c r="H77" s="17"/>
    </row>
    <row r="78" s="2" customFormat="1" customHeight="1" spans="1:8">
      <c r="A78" s="17">
        <v>69</v>
      </c>
      <c r="B78" s="18" t="s">
        <v>73</v>
      </c>
      <c r="C78" s="40" t="s">
        <v>88</v>
      </c>
      <c r="D78" s="20">
        <v>0.41</v>
      </c>
      <c r="E78" s="28">
        <v>0.3</v>
      </c>
      <c r="F78" s="17">
        <v>16.81</v>
      </c>
      <c r="G78" s="22">
        <f t="shared" si="5"/>
        <v>5.043</v>
      </c>
      <c r="H78" s="17"/>
    </row>
    <row r="79" s="2" customFormat="1" customHeight="1" spans="1:8">
      <c r="A79" s="17">
        <v>70</v>
      </c>
      <c r="B79" s="18" t="s">
        <v>73</v>
      </c>
      <c r="C79" s="39" t="s">
        <v>89</v>
      </c>
      <c r="D79" s="20">
        <v>1</v>
      </c>
      <c r="E79" s="28">
        <v>0.8</v>
      </c>
      <c r="F79" s="17">
        <v>16.81</v>
      </c>
      <c r="G79" s="22">
        <f t="shared" si="5"/>
        <v>13.448</v>
      </c>
      <c r="H79" s="17"/>
    </row>
    <row r="80" s="2" customFormat="1" customHeight="1" spans="1:8">
      <c r="A80" s="17">
        <v>71</v>
      </c>
      <c r="B80" s="18" t="s">
        <v>73</v>
      </c>
      <c r="C80" s="39" t="s">
        <v>90</v>
      </c>
      <c r="D80" s="20">
        <v>1</v>
      </c>
      <c r="E80" s="28">
        <v>0.6</v>
      </c>
      <c r="F80" s="17">
        <v>16.81</v>
      </c>
      <c r="G80" s="22">
        <f t="shared" si="5"/>
        <v>10.086</v>
      </c>
      <c r="H80" s="17"/>
    </row>
    <row r="81" s="2" customFormat="1" customHeight="1" spans="1:8">
      <c r="A81" s="17">
        <v>72</v>
      </c>
      <c r="B81" s="18" t="s">
        <v>73</v>
      </c>
      <c r="C81" s="39" t="s">
        <v>91</v>
      </c>
      <c r="D81" s="20">
        <v>0.81</v>
      </c>
      <c r="E81" s="28">
        <v>0.3</v>
      </c>
      <c r="F81" s="17">
        <v>16.81</v>
      </c>
      <c r="G81" s="22">
        <f t="shared" si="5"/>
        <v>5.043</v>
      </c>
      <c r="H81" s="17"/>
    </row>
    <row r="82" s="2" customFormat="1" customHeight="1" spans="1:8">
      <c r="A82" s="17">
        <v>73</v>
      </c>
      <c r="B82" s="18" t="s">
        <v>73</v>
      </c>
      <c r="C82" s="39" t="s">
        <v>92</v>
      </c>
      <c r="D82" s="20">
        <v>2</v>
      </c>
      <c r="E82" s="28">
        <v>1</v>
      </c>
      <c r="F82" s="17">
        <v>16.81</v>
      </c>
      <c r="G82" s="22">
        <f t="shared" si="5"/>
        <v>16.81</v>
      </c>
      <c r="H82" s="17"/>
    </row>
    <row r="83" s="2" customFormat="1" ht="62" customHeight="1" spans="1:8">
      <c r="A83" s="17">
        <v>74</v>
      </c>
      <c r="B83" s="18" t="s">
        <v>73</v>
      </c>
      <c r="C83" s="39" t="s">
        <v>93</v>
      </c>
      <c r="D83" s="20">
        <v>805.38</v>
      </c>
      <c r="E83" s="28">
        <v>650</v>
      </c>
      <c r="F83" s="17">
        <v>16.81</v>
      </c>
      <c r="G83" s="22">
        <f t="shared" si="5"/>
        <v>10926.5</v>
      </c>
      <c r="H83" s="17"/>
    </row>
    <row r="84" s="2" customFormat="1" ht="14" customHeight="1" spans="1:8">
      <c r="A84" s="17"/>
      <c r="B84" s="25" t="s">
        <v>94</v>
      </c>
      <c r="C84" s="39"/>
      <c r="D84" s="20">
        <f>SUBTOTAL(9,D64:D83)</f>
        <v>846.2</v>
      </c>
      <c r="E84" s="28">
        <f>SUBTOTAL(9,E64:E83)</f>
        <v>676.9</v>
      </c>
      <c r="F84" s="17"/>
      <c r="G84" s="22">
        <f>SUM(G64:G83)</f>
        <v>11378.689</v>
      </c>
      <c r="H84" s="17"/>
    </row>
    <row r="85" s="3" customFormat="1" customHeight="1" spans="1:8">
      <c r="A85" s="17">
        <v>75</v>
      </c>
      <c r="B85" s="17" t="s">
        <v>95</v>
      </c>
      <c r="C85" s="41" t="s">
        <v>96</v>
      </c>
      <c r="D85" s="20">
        <v>0.61</v>
      </c>
      <c r="E85" s="20">
        <v>0.18</v>
      </c>
      <c r="F85" s="17">
        <v>16.81</v>
      </c>
      <c r="G85" s="22">
        <f t="shared" ref="G85:G138" si="6">E85*16.81</f>
        <v>3.0258</v>
      </c>
      <c r="H85" s="32"/>
    </row>
    <row r="86" s="3" customFormat="1" customHeight="1" spans="1:8">
      <c r="A86" s="17">
        <v>76</v>
      </c>
      <c r="B86" s="17" t="s">
        <v>95</v>
      </c>
      <c r="C86" s="19" t="s">
        <v>97</v>
      </c>
      <c r="D86" s="20">
        <v>1.28</v>
      </c>
      <c r="E86" s="20">
        <v>0.38</v>
      </c>
      <c r="F86" s="17">
        <v>16.81</v>
      </c>
      <c r="G86" s="22">
        <f t="shared" si="6"/>
        <v>6.3878</v>
      </c>
      <c r="H86" s="32"/>
    </row>
    <row r="87" s="3" customFormat="1" customHeight="1" spans="1:8">
      <c r="A87" s="17">
        <v>77</v>
      </c>
      <c r="B87" s="17" t="s">
        <v>95</v>
      </c>
      <c r="C87" s="19" t="s">
        <v>98</v>
      </c>
      <c r="D87" s="20">
        <v>0.8</v>
      </c>
      <c r="E87" s="20">
        <v>0.24</v>
      </c>
      <c r="F87" s="17">
        <v>16.81</v>
      </c>
      <c r="G87" s="22">
        <f t="shared" si="6"/>
        <v>4.0344</v>
      </c>
      <c r="H87" s="32"/>
    </row>
    <row r="88" s="3" customFormat="1" customHeight="1" spans="1:8">
      <c r="A88" s="17">
        <v>78</v>
      </c>
      <c r="B88" s="17" t="s">
        <v>95</v>
      </c>
      <c r="C88" s="19" t="s">
        <v>99</v>
      </c>
      <c r="D88" s="20">
        <v>4.71</v>
      </c>
      <c r="E88" s="20">
        <v>1.41</v>
      </c>
      <c r="F88" s="17">
        <v>16.81</v>
      </c>
      <c r="G88" s="22">
        <f t="shared" si="6"/>
        <v>23.7021</v>
      </c>
      <c r="H88" s="32"/>
    </row>
    <row r="89" s="3" customFormat="1" customHeight="1" spans="1:8">
      <c r="A89" s="17">
        <v>79</v>
      </c>
      <c r="B89" s="17" t="s">
        <v>95</v>
      </c>
      <c r="C89" s="19" t="s">
        <v>100</v>
      </c>
      <c r="D89" s="20">
        <v>2.41</v>
      </c>
      <c r="E89" s="20">
        <v>0.72</v>
      </c>
      <c r="F89" s="17">
        <v>16.81</v>
      </c>
      <c r="G89" s="22">
        <f t="shared" si="6"/>
        <v>12.1032</v>
      </c>
      <c r="H89" s="32"/>
    </row>
    <row r="90" s="3" customFormat="1" customHeight="1" spans="1:8">
      <c r="A90" s="17">
        <v>80</v>
      </c>
      <c r="B90" s="17" t="s">
        <v>95</v>
      </c>
      <c r="C90" s="19" t="s">
        <v>101</v>
      </c>
      <c r="D90" s="20">
        <v>1.22</v>
      </c>
      <c r="E90" s="20">
        <v>0.37</v>
      </c>
      <c r="F90" s="17">
        <v>16.81</v>
      </c>
      <c r="G90" s="22">
        <f t="shared" si="6"/>
        <v>6.2197</v>
      </c>
      <c r="H90" s="32"/>
    </row>
    <row r="91" s="3" customFormat="1" customHeight="1" spans="1:8">
      <c r="A91" s="17">
        <v>81</v>
      </c>
      <c r="B91" s="17" t="s">
        <v>95</v>
      </c>
      <c r="C91" s="19" t="s">
        <v>102</v>
      </c>
      <c r="D91" s="20">
        <v>0.83</v>
      </c>
      <c r="E91" s="20">
        <v>0.25</v>
      </c>
      <c r="F91" s="17">
        <v>16.81</v>
      </c>
      <c r="G91" s="22">
        <f t="shared" si="6"/>
        <v>4.2025</v>
      </c>
      <c r="H91" s="32"/>
    </row>
    <row r="92" s="3" customFormat="1" customHeight="1" spans="1:8">
      <c r="A92" s="17">
        <v>82</v>
      </c>
      <c r="B92" s="17" t="s">
        <v>95</v>
      </c>
      <c r="C92" s="19" t="s">
        <v>103</v>
      </c>
      <c r="D92" s="20">
        <v>1.06</v>
      </c>
      <c r="E92" s="20">
        <v>0.31</v>
      </c>
      <c r="F92" s="17">
        <v>16.81</v>
      </c>
      <c r="G92" s="22">
        <f t="shared" si="6"/>
        <v>5.2111</v>
      </c>
      <c r="H92" s="32"/>
    </row>
    <row r="93" s="3" customFormat="1" customHeight="1" spans="1:8">
      <c r="A93" s="17">
        <v>83</v>
      </c>
      <c r="B93" s="17" t="s">
        <v>95</v>
      </c>
      <c r="C93" s="19" t="s">
        <v>104</v>
      </c>
      <c r="D93" s="20">
        <v>0.79</v>
      </c>
      <c r="E93" s="20">
        <v>0.24</v>
      </c>
      <c r="F93" s="17">
        <v>16.81</v>
      </c>
      <c r="G93" s="22">
        <f t="shared" si="6"/>
        <v>4.0344</v>
      </c>
      <c r="H93" s="32"/>
    </row>
    <row r="94" s="3" customFormat="1" customHeight="1" spans="1:8">
      <c r="A94" s="17">
        <v>84</v>
      </c>
      <c r="B94" s="17" t="s">
        <v>95</v>
      </c>
      <c r="C94" s="19" t="s">
        <v>105</v>
      </c>
      <c r="D94" s="20">
        <v>2.47</v>
      </c>
      <c r="E94" s="20">
        <v>0.74</v>
      </c>
      <c r="F94" s="17">
        <v>16.81</v>
      </c>
      <c r="G94" s="22">
        <f t="shared" si="6"/>
        <v>12.4394</v>
      </c>
      <c r="H94" s="32"/>
    </row>
    <row r="95" s="3" customFormat="1" customHeight="1" spans="1:8">
      <c r="A95" s="17">
        <v>85</v>
      </c>
      <c r="B95" s="17" t="s">
        <v>95</v>
      </c>
      <c r="C95" s="19" t="s">
        <v>106</v>
      </c>
      <c r="D95" s="20">
        <v>1.96</v>
      </c>
      <c r="E95" s="20">
        <v>0.59</v>
      </c>
      <c r="F95" s="17">
        <v>16.81</v>
      </c>
      <c r="G95" s="22">
        <f t="shared" si="6"/>
        <v>9.9179</v>
      </c>
      <c r="H95" s="32"/>
    </row>
    <row r="96" s="3" customFormat="1" customHeight="1" spans="1:8">
      <c r="A96" s="17">
        <v>86</v>
      </c>
      <c r="B96" s="17" t="s">
        <v>95</v>
      </c>
      <c r="C96" s="19" t="s">
        <v>107</v>
      </c>
      <c r="D96" s="20">
        <v>1.37</v>
      </c>
      <c r="E96" s="20">
        <v>0.41</v>
      </c>
      <c r="F96" s="17">
        <v>16.81</v>
      </c>
      <c r="G96" s="22">
        <f t="shared" si="6"/>
        <v>6.8921</v>
      </c>
      <c r="H96" s="32"/>
    </row>
    <row r="97" s="3" customFormat="1" customHeight="1" spans="1:8">
      <c r="A97" s="17">
        <v>87</v>
      </c>
      <c r="B97" s="17" t="s">
        <v>95</v>
      </c>
      <c r="C97" s="19" t="s">
        <v>108</v>
      </c>
      <c r="D97" s="20">
        <v>1.69</v>
      </c>
      <c r="E97" s="20">
        <v>0.51</v>
      </c>
      <c r="F97" s="17">
        <v>16.81</v>
      </c>
      <c r="G97" s="22">
        <f t="shared" si="6"/>
        <v>8.5731</v>
      </c>
      <c r="H97" s="32"/>
    </row>
    <row r="98" s="3" customFormat="1" customHeight="1" spans="1:8">
      <c r="A98" s="17">
        <v>88</v>
      </c>
      <c r="B98" s="17" t="s">
        <v>95</v>
      </c>
      <c r="C98" s="19" t="s">
        <v>109</v>
      </c>
      <c r="D98" s="20">
        <v>1.44</v>
      </c>
      <c r="E98" s="20">
        <v>0.43</v>
      </c>
      <c r="F98" s="17">
        <v>16.81</v>
      </c>
      <c r="G98" s="22">
        <f t="shared" si="6"/>
        <v>7.2283</v>
      </c>
      <c r="H98" s="32"/>
    </row>
    <row r="99" s="3" customFormat="1" customHeight="1" spans="1:8">
      <c r="A99" s="17">
        <v>89</v>
      </c>
      <c r="B99" s="17" t="s">
        <v>95</v>
      </c>
      <c r="C99" s="19" t="s">
        <v>110</v>
      </c>
      <c r="D99" s="20">
        <v>3.62</v>
      </c>
      <c r="E99" s="20">
        <v>1.09</v>
      </c>
      <c r="F99" s="17">
        <v>16.81</v>
      </c>
      <c r="G99" s="22">
        <f t="shared" si="6"/>
        <v>18.3229</v>
      </c>
      <c r="H99" s="32"/>
    </row>
    <row r="100" s="3" customFormat="1" customHeight="1" spans="1:8">
      <c r="A100" s="17">
        <v>90</v>
      </c>
      <c r="B100" s="17" t="s">
        <v>95</v>
      </c>
      <c r="C100" s="19" t="s">
        <v>111</v>
      </c>
      <c r="D100" s="20">
        <v>0.76</v>
      </c>
      <c r="E100" s="20">
        <v>0.23</v>
      </c>
      <c r="F100" s="17">
        <v>16.81</v>
      </c>
      <c r="G100" s="22">
        <f t="shared" si="6"/>
        <v>3.8663</v>
      </c>
      <c r="H100" s="32"/>
    </row>
    <row r="101" s="3" customFormat="1" customHeight="1" spans="1:8">
      <c r="A101" s="17">
        <v>91</v>
      </c>
      <c r="B101" s="17" t="s">
        <v>95</v>
      </c>
      <c r="C101" s="42" t="s">
        <v>112</v>
      </c>
      <c r="D101" s="37">
        <v>0.95</v>
      </c>
      <c r="E101" s="20">
        <v>0.29</v>
      </c>
      <c r="F101" s="17">
        <v>16.81</v>
      </c>
      <c r="G101" s="22">
        <f t="shared" si="6"/>
        <v>4.8749</v>
      </c>
      <c r="H101" s="32"/>
    </row>
    <row r="102" s="3" customFormat="1" customHeight="1" spans="1:8">
      <c r="A102" s="17">
        <v>92</v>
      </c>
      <c r="B102" s="17" t="s">
        <v>95</v>
      </c>
      <c r="C102" s="42" t="s">
        <v>113</v>
      </c>
      <c r="D102" s="37">
        <v>0.9</v>
      </c>
      <c r="E102" s="20">
        <v>0.27</v>
      </c>
      <c r="F102" s="17">
        <v>16.81</v>
      </c>
      <c r="G102" s="22">
        <f t="shared" si="6"/>
        <v>4.5387</v>
      </c>
      <c r="H102" s="32"/>
    </row>
    <row r="103" s="3" customFormat="1" customHeight="1" spans="1:8">
      <c r="A103" s="17">
        <v>93</v>
      </c>
      <c r="B103" s="17" t="s">
        <v>95</v>
      </c>
      <c r="C103" s="19" t="s">
        <v>114</v>
      </c>
      <c r="D103" s="20">
        <v>1.33</v>
      </c>
      <c r="E103" s="20">
        <v>0.4</v>
      </c>
      <c r="F103" s="17">
        <v>16.81</v>
      </c>
      <c r="G103" s="22">
        <f t="shared" si="6"/>
        <v>6.724</v>
      </c>
      <c r="H103" s="32"/>
    </row>
    <row r="104" s="3" customFormat="1" customHeight="1" spans="1:8">
      <c r="A104" s="17">
        <v>94</v>
      </c>
      <c r="B104" s="17" t="s">
        <v>95</v>
      </c>
      <c r="C104" s="19" t="s">
        <v>115</v>
      </c>
      <c r="D104" s="20">
        <v>0.67</v>
      </c>
      <c r="E104" s="20">
        <v>0.2</v>
      </c>
      <c r="F104" s="17">
        <v>16.81</v>
      </c>
      <c r="G104" s="22">
        <f t="shared" si="6"/>
        <v>3.362</v>
      </c>
      <c r="H104" s="32"/>
    </row>
    <row r="105" s="3" customFormat="1" customHeight="1" spans="1:8">
      <c r="A105" s="17">
        <v>95</v>
      </c>
      <c r="B105" s="17" t="s">
        <v>95</v>
      </c>
      <c r="C105" s="19" t="s">
        <v>116</v>
      </c>
      <c r="D105" s="20">
        <v>1.12</v>
      </c>
      <c r="E105" s="20">
        <v>0.34</v>
      </c>
      <c r="F105" s="17">
        <v>16.81</v>
      </c>
      <c r="G105" s="22">
        <f t="shared" si="6"/>
        <v>5.7154</v>
      </c>
      <c r="H105" s="32"/>
    </row>
    <row r="106" s="3" customFormat="1" customHeight="1" spans="1:8">
      <c r="A106" s="17">
        <v>96</v>
      </c>
      <c r="B106" s="17" t="s">
        <v>95</v>
      </c>
      <c r="C106" s="42" t="s">
        <v>117</v>
      </c>
      <c r="D106" s="37">
        <v>0.56</v>
      </c>
      <c r="E106" s="20">
        <v>0.17</v>
      </c>
      <c r="F106" s="17">
        <v>16.81</v>
      </c>
      <c r="G106" s="22">
        <f t="shared" si="6"/>
        <v>2.8577</v>
      </c>
      <c r="H106" s="32"/>
    </row>
    <row r="107" s="3" customFormat="1" customHeight="1" spans="1:8">
      <c r="A107" s="17">
        <v>97</v>
      </c>
      <c r="B107" s="17" t="s">
        <v>95</v>
      </c>
      <c r="C107" s="19" t="s">
        <v>118</v>
      </c>
      <c r="D107" s="20">
        <v>1.44</v>
      </c>
      <c r="E107" s="20">
        <v>0.43</v>
      </c>
      <c r="F107" s="17">
        <v>16.81</v>
      </c>
      <c r="G107" s="22">
        <f t="shared" si="6"/>
        <v>7.2283</v>
      </c>
      <c r="H107" s="32"/>
    </row>
    <row r="108" s="3" customFormat="1" customHeight="1" spans="1:8">
      <c r="A108" s="17">
        <v>98</v>
      </c>
      <c r="B108" s="17" t="s">
        <v>95</v>
      </c>
      <c r="C108" s="41" t="s">
        <v>119</v>
      </c>
      <c r="D108" s="20">
        <v>1.01</v>
      </c>
      <c r="E108" s="20">
        <v>0.3</v>
      </c>
      <c r="F108" s="17">
        <v>16.81</v>
      </c>
      <c r="G108" s="22">
        <f t="shared" si="6"/>
        <v>5.043</v>
      </c>
      <c r="H108" s="32"/>
    </row>
    <row r="109" s="3" customFormat="1" customHeight="1" spans="1:8">
      <c r="A109" s="17">
        <v>99</v>
      </c>
      <c r="B109" s="17" t="s">
        <v>95</v>
      </c>
      <c r="C109" s="19" t="s">
        <v>120</v>
      </c>
      <c r="D109" s="20">
        <v>1.03</v>
      </c>
      <c r="E109" s="20">
        <v>0.31</v>
      </c>
      <c r="F109" s="17">
        <v>16.81</v>
      </c>
      <c r="G109" s="22">
        <f t="shared" si="6"/>
        <v>5.2111</v>
      </c>
      <c r="H109" s="32"/>
    </row>
    <row r="110" s="3" customFormat="1" customHeight="1" spans="1:8">
      <c r="A110" s="17">
        <v>100</v>
      </c>
      <c r="B110" s="17" t="s">
        <v>95</v>
      </c>
      <c r="C110" s="19" t="s">
        <v>121</v>
      </c>
      <c r="D110" s="20">
        <v>0.63</v>
      </c>
      <c r="E110" s="20">
        <v>0.19</v>
      </c>
      <c r="F110" s="17">
        <v>16.81</v>
      </c>
      <c r="G110" s="22">
        <f t="shared" si="6"/>
        <v>3.1939</v>
      </c>
      <c r="H110" s="32"/>
    </row>
    <row r="111" s="3" customFormat="1" customHeight="1" spans="1:8">
      <c r="A111" s="17">
        <v>101</v>
      </c>
      <c r="B111" s="17" t="s">
        <v>95</v>
      </c>
      <c r="C111" s="19" t="s">
        <v>122</v>
      </c>
      <c r="D111" s="20">
        <v>0.54</v>
      </c>
      <c r="E111" s="20">
        <v>0.16</v>
      </c>
      <c r="F111" s="17">
        <v>16.81</v>
      </c>
      <c r="G111" s="22">
        <f t="shared" si="6"/>
        <v>2.6896</v>
      </c>
      <c r="H111" s="32"/>
    </row>
    <row r="112" s="3" customFormat="1" customHeight="1" spans="1:8">
      <c r="A112" s="17">
        <v>102</v>
      </c>
      <c r="B112" s="17" t="s">
        <v>95</v>
      </c>
      <c r="C112" s="19" t="s">
        <v>123</v>
      </c>
      <c r="D112" s="20">
        <v>0.93</v>
      </c>
      <c r="E112" s="20">
        <v>0.28</v>
      </c>
      <c r="F112" s="17">
        <v>16.81</v>
      </c>
      <c r="G112" s="22">
        <f t="shared" si="6"/>
        <v>4.7068</v>
      </c>
      <c r="H112" s="32"/>
    </row>
    <row r="113" s="3" customFormat="1" customHeight="1" spans="1:8">
      <c r="A113" s="17">
        <v>103</v>
      </c>
      <c r="B113" s="17" t="s">
        <v>95</v>
      </c>
      <c r="C113" s="19" t="s">
        <v>124</v>
      </c>
      <c r="D113" s="20">
        <v>1.32</v>
      </c>
      <c r="E113" s="20">
        <v>0.4</v>
      </c>
      <c r="F113" s="17">
        <v>16.81</v>
      </c>
      <c r="G113" s="22">
        <f t="shared" si="6"/>
        <v>6.724</v>
      </c>
      <c r="H113" s="32"/>
    </row>
    <row r="114" s="3" customFormat="1" customHeight="1" spans="1:8">
      <c r="A114" s="17">
        <v>104</v>
      </c>
      <c r="B114" s="17" t="s">
        <v>95</v>
      </c>
      <c r="C114" s="41" t="s">
        <v>125</v>
      </c>
      <c r="D114" s="20">
        <v>0.5</v>
      </c>
      <c r="E114" s="20">
        <v>0.15</v>
      </c>
      <c r="F114" s="17">
        <v>16.81</v>
      </c>
      <c r="G114" s="22">
        <f t="shared" si="6"/>
        <v>2.5215</v>
      </c>
      <c r="H114" s="32"/>
    </row>
    <row r="115" s="3" customFormat="1" customHeight="1" spans="1:8">
      <c r="A115" s="17">
        <v>105</v>
      </c>
      <c r="B115" s="17" t="s">
        <v>95</v>
      </c>
      <c r="C115" s="41" t="s">
        <v>102</v>
      </c>
      <c r="D115" s="20">
        <v>0.83</v>
      </c>
      <c r="E115" s="20">
        <v>0.25</v>
      </c>
      <c r="F115" s="17">
        <v>16.81</v>
      </c>
      <c r="G115" s="22">
        <f t="shared" si="6"/>
        <v>4.2025</v>
      </c>
      <c r="H115" s="32"/>
    </row>
    <row r="116" s="3" customFormat="1" customHeight="1" spans="1:8">
      <c r="A116" s="17">
        <v>106</v>
      </c>
      <c r="B116" s="17" t="s">
        <v>95</v>
      </c>
      <c r="C116" s="19" t="s">
        <v>126</v>
      </c>
      <c r="D116" s="20">
        <v>1.05</v>
      </c>
      <c r="E116" s="20">
        <v>0.32</v>
      </c>
      <c r="F116" s="17">
        <v>16.81</v>
      </c>
      <c r="G116" s="22">
        <f t="shared" si="6"/>
        <v>5.3792</v>
      </c>
      <c r="H116" s="32"/>
    </row>
    <row r="117" s="3" customFormat="1" customHeight="1" spans="1:8">
      <c r="A117" s="17">
        <v>107</v>
      </c>
      <c r="B117" s="17" t="s">
        <v>95</v>
      </c>
      <c r="C117" s="19" t="s">
        <v>127</v>
      </c>
      <c r="D117" s="20">
        <v>0.51</v>
      </c>
      <c r="E117" s="20">
        <v>0.15</v>
      </c>
      <c r="F117" s="17">
        <v>16.81</v>
      </c>
      <c r="G117" s="22">
        <f t="shared" si="6"/>
        <v>2.5215</v>
      </c>
      <c r="H117" s="32"/>
    </row>
    <row r="118" s="3" customFormat="1" customHeight="1" spans="1:8">
      <c r="A118" s="17">
        <v>108</v>
      </c>
      <c r="B118" s="17" t="s">
        <v>95</v>
      </c>
      <c r="C118" s="19" t="s">
        <v>128</v>
      </c>
      <c r="D118" s="20">
        <v>0.61</v>
      </c>
      <c r="E118" s="20">
        <v>0.18</v>
      </c>
      <c r="F118" s="17">
        <v>16.81</v>
      </c>
      <c r="G118" s="22">
        <f t="shared" si="6"/>
        <v>3.0258</v>
      </c>
      <c r="H118" s="32"/>
    </row>
    <row r="119" s="3" customFormat="1" customHeight="1" spans="1:8">
      <c r="A119" s="17">
        <v>109</v>
      </c>
      <c r="B119" s="17" t="s">
        <v>95</v>
      </c>
      <c r="C119" s="19" t="s">
        <v>129</v>
      </c>
      <c r="D119" s="20">
        <v>0.79</v>
      </c>
      <c r="E119" s="20">
        <v>0.24</v>
      </c>
      <c r="F119" s="17">
        <v>16.81</v>
      </c>
      <c r="G119" s="22">
        <f t="shared" si="6"/>
        <v>4.0344</v>
      </c>
      <c r="H119" s="32"/>
    </row>
    <row r="120" s="3" customFormat="1" customHeight="1" spans="1:8">
      <c r="A120" s="17">
        <v>110</v>
      </c>
      <c r="B120" s="17" t="s">
        <v>95</v>
      </c>
      <c r="C120" s="19" t="s">
        <v>130</v>
      </c>
      <c r="D120" s="20">
        <v>0.52</v>
      </c>
      <c r="E120" s="20">
        <v>0.16</v>
      </c>
      <c r="F120" s="17">
        <v>16.81</v>
      </c>
      <c r="G120" s="22">
        <f t="shared" si="6"/>
        <v>2.6896</v>
      </c>
      <c r="H120" s="32"/>
    </row>
    <row r="121" s="3" customFormat="1" customHeight="1" spans="1:8">
      <c r="A121" s="17">
        <v>111</v>
      </c>
      <c r="B121" s="17" t="s">
        <v>95</v>
      </c>
      <c r="C121" s="19" t="s">
        <v>131</v>
      </c>
      <c r="D121" s="20">
        <v>0.6</v>
      </c>
      <c r="E121" s="20">
        <v>0.18</v>
      </c>
      <c r="F121" s="17">
        <v>16.81</v>
      </c>
      <c r="G121" s="22">
        <f t="shared" si="6"/>
        <v>3.0258</v>
      </c>
      <c r="H121" s="32"/>
    </row>
    <row r="122" s="3" customFormat="1" customHeight="1" spans="1:8">
      <c r="A122" s="17">
        <v>112</v>
      </c>
      <c r="B122" s="17" t="s">
        <v>95</v>
      </c>
      <c r="C122" s="19" t="s">
        <v>132</v>
      </c>
      <c r="D122" s="20">
        <v>1.39</v>
      </c>
      <c r="E122" s="20">
        <v>0.42</v>
      </c>
      <c r="F122" s="17">
        <v>16.81</v>
      </c>
      <c r="G122" s="22">
        <f t="shared" si="6"/>
        <v>7.0602</v>
      </c>
      <c r="H122" s="32"/>
    </row>
    <row r="123" s="3" customFormat="1" customHeight="1" spans="1:8">
      <c r="A123" s="17">
        <v>113</v>
      </c>
      <c r="B123" s="17" t="s">
        <v>95</v>
      </c>
      <c r="C123" s="19" t="s">
        <v>133</v>
      </c>
      <c r="D123" s="20">
        <v>0.61</v>
      </c>
      <c r="E123" s="20">
        <v>0.18</v>
      </c>
      <c r="F123" s="17">
        <v>16.81</v>
      </c>
      <c r="G123" s="22">
        <f t="shared" si="6"/>
        <v>3.0258</v>
      </c>
      <c r="H123" s="32"/>
    </row>
    <row r="124" s="3" customFormat="1" customHeight="1" spans="1:8">
      <c r="A124" s="17">
        <v>114</v>
      </c>
      <c r="B124" s="17" t="s">
        <v>95</v>
      </c>
      <c r="C124" s="19" t="s">
        <v>134</v>
      </c>
      <c r="D124" s="20">
        <v>1</v>
      </c>
      <c r="E124" s="20">
        <v>0.3</v>
      </c>
      <c r="F124" s="17">
        <v>16.81</v>
      </c>
      <c r="G124" s="22">
        <f t="shared" si="6"/>
        <v>5.043</v>
      </c>
      <c r="H124" s="32"/>
    </row>
    <row r="125" s="3" customFormat="1" customHeight="1" spans="1:8">
      <c r="A125" s="17">
        <v>115</v>
      </c>
      <c r="B125" s="17" t="s">
        <v>95</v>
      </c>
      <c r="C125" s="19" t="s">
        <v>135</v>
      </c>
      <c r="D125" s="20">
        <v>0.49</v>
      </c>
      <c r="E125" s="20">
        <v>0.15</v>
      </c>
      <c r="F125" s="17">
        <v>16.81</v>
      </c>
      <c r="G125" s="22">
        <f t="shared" si="6"/>
        <v>2.5215</v>
      </c>
      <c r="H125" s="32"/>
    </row>
    <row r="126" s="3" customFormat="1" customHeight="1" spans="1:8">
      <c r="A126" s="17">
        <v>116</v>
      </c>
      <c r="B126" s="17" t="s">
        <v>95</v>
      </c>
      <c r="C126" s="19" t="s">
        <v>136</v>
      </c>
      <c r="D126" s="20">
        <v>1</v>
      </c>
      <c r="E126" s="20">
        <v>0.3</v>
      </c>
      <c r="F126" s="17">
        <v>16.81</v>
      </c>
      <c r="G126" s="22">
        <f t="shared" si="6"/>
        <v>5.043</v>
      </c>
      <c r="H126" s="32"/>
    </row>
    <row r="127" s="3" customFormat="1" customHeight="1" spans="1:8">
      <c r="A127" s="17">
        <v>117</v>
      </c>
      <c r="B127" s="17" t="s">
        <v>95</v>
      </c>
      <c r="C127" s="19" t="s">
        <v>137</v>
      </c>
      <c r="D127" s="20">
        <v>30.64</v>
      </c>
      <c r="E127" s="20">
        <v>9.19</v>
      </c>
      <c r="F127" s="17">
        <v>16.81</v>
      </c>
      <c r="G127" s="22">
        <f t="shared" si="6"/>
        <v>154.4839</v>
      </c>
      <c r="H127" s="32"/>
    </row>
    <row r="128" s="2" customFormat="1" customHeight="1" spans="1:8">
      <c r="A128" s="17">
        <v>118</v>
      </c>
      <c r="B128" s="17" t="s">
        <v>95</v>
      </c>
      <c r="C128" s="43" t="s">
        <v>138</v>
      </c>
      <c r="D128" s="20">
        <v>146.14</v>
      </c>
      <c r="E128" s="28">
        <v>70</v>
      </c>
      <c r="F128" s="17">
        <v>16.81</v>
      </c>
      <c r="G128" s="22">
        <f t="shared" si="6"/>
        <v>1176.7</v>
      </c>
      <c r="H128" s="17"/>
    </row>
    <row r="129" s="2" customFormat="1" customHeight="1" spans="1:8">
      <c r="A129" s="17"/>
      <c r="B129" s="44" t="s">
        <v>139</v>
      </c>
      <c r="C129" s="43"/>
      <c r="D129" s="20">
        <f>SUBTOTAL(9,D85:D128)</f>
        <v>226.13</v>
      </c>
      <c r="E129" s="28">
        <f>SUBTOTAL(9,E85:E128)</f>
        <v>94.01</v>
      </c>
      <c r="F129" s="17"/>
      <c r="G129" s="22">
        <f>SUM(G85:G128)</f>
        <v>1580.3081</v>
      </c>
      <c r="H129" s="17"/>
    </row>
    <row r="130" s="2" customFormat="1" customHeight="1" spans="1:8">
      <c r="A130" s="17">
        <v>119</v>
      </c>
      <c r="B130" s="18" t="s">
        <v>140</v>
      </c>
      <c r="C130" s="17" t="s">
        <v>141</v>
      </c>
      <c r="D130" s="28">
        <v>276.27</v>
      </c>
      <c r="E130" s="28">
        <v>273</v>
      </c>
      <c r="F130" s="17">
        <v>16.81</v>
      </c>
      <c r="G130" s="22">
        <f>E130*16.81</f>
        <v>4589.13</v>
      </c>
      <c r="H130" s="17"/>
    </row>
    <row r="131" s="2" customFormat="1" customHeight="1" spans="1:8">
      <c r="A131" s="17">
        <v>120</v>
      </c>
      <c r="B131" s="18" t="s">
        <v>140</v>
      </c>
      <c r="C131" s="17" t="s">
        <v>142</v>
      </c>
      <c r="D131" s="28">
        <v>100.02</v>
      </c>
      <c r="E131" s="28">
        <v>82</v>
      </c>
      <c r="F131" s="17">
        <v>16.81</v>
      </c>
      <c r="G131" s="22">
        <f>E131*16.81</f>
        <v>1378.42</v>
      </c>
      <c r="H131" s="17"/>
    </row>
    <row r="132" s="2" customFormat="1" customHeight="1" spans="1:8">
      <c r="A132" s="17">
        <v>121</v>
      </c>
      <c r="B132" s="18" t="s">
        <v>140</v>
      </c>
      <c r="C132" s="17" t="s">
        <v>143</v>
      </c>
      <c r="D132" s="28">
        <v>194.21</v>
      </c>
      <c r="E132" s="28">
        <v>72</v>
      </c>
      <c r="F132" s="17">
        <v>16.81</v>
      </c>
      <c r="G132" s="22">
        <f>E132*16.81</f>
        <v>1210.32</v>
      </c>
      <c r="H132" s="17"/>
    </row>
    <row r="133" s="2" customFormat="1" customHeight="1" spans="1:8">
      <c r="A133" s="17">
        <v>122</v>
      </c>
      <c r="B133" s="18" t="s">
        <v>140</v>
      </c>
      <c r="C133" s="17" t="s">
        <v>144</v>
      </c>
      <c r="D133" s="28">
        <v>114.2</v>
      </c>
      <c r="E133" s="28">
        <v>71</v>
      </c>
      <c r="F133" s="17">
        <v>16.81</v>
      </c>
      <c r="G133" s="22">
        <f>E133*16.81</f>
        <v>1193.51</v>
      </c>
      <c r="H133" s="17"/>
    </row>
    <row r="134" s="2" customFormat="1" customHeight="1" spans="1:8">
      <c r="A134" s="17"/>
      <c r="B134" s="25" t="s">
        <v>145</v>
      </c>
      <c r="C134" s="17"/>
      <c r="D134" s="28">
        <f>SUBTOTAL(9,D130:D133)</f>
        <v>684.7</v>
      </c>
      <c r="E134" s="28">
        <f>SUBTOTAL(9,E130:E133)</f>
        <v>498</v>
      </c>
      <c r="F134" s="17"/>
      <c r="G134" s="22">
        <f>SUM(G130:G133)</f>
        <v>8371.38</v>
      </c>
      <c r="H134" s="17"/>
    </row>
    <row r="135" s="2" customFormat="1" customHeight="1" spans="1:8">
      <c r="A135" s="17">
        <v>123</v>
      </c>
      <c r="B135" s="18" t="s">
        <v>146</v>
      </c>
      <c r="C135" s="17" t="s">
        <v>147</v>
      </c>
      <c r="D135" s="28">
        <v>300</v>
      </c>
      <c r="E135" s="28">
        <v>152</v>
      </c>
      <c r="F135" s="17">
        <v>16.81</v>
      </c>
      <c r="G135" s="22">
        <f>E135*16.81</f>
        <v>2555.12</v>
      </c>
      <c r="H135" s="17"/>
    </row>
    <row r="136" s="2" customFormat="1" customHeight="1" spans="1:8">
      <c r="A136" s="17">
        <v>124</v>
      </c>
      <c r="B136" s="18" t="s">
        <v>146</v>
      </c>
      <c r="C136" s="31" t="s">
        <v>148</v>
      </c>
      <c r="D136" s="20">
        <v>31</v>
      </c>
      <c r="E136" s="28">
        <v>16</v>
      </c>
      <c r="F136" s="17">
        <v>16.81</v>
      </c>
      <c r="G136" s="22">
        <f>E136*16.81</f>
        <v>268.96</v>
      </c>
      <c r="H136" s="17"/>
    </row>
    <row r="137" s="2" customFormat="1" customHeight="1" spans="1:8">
      <c r="A137" s="17">
        <v>125</v>
      </c>
      <c r="B137" s="18" t="s">
        <v>146</v>
      </c>
      <c r="C137" s="17" t="s">
        <v>149</v>
      </c>
      <c r="D137" s="28">
        <v>84</v>
      </c>
      <c r="E137" s="28">
        <v>41</v>
      </c>
      <c r="F137" s="17">
        <v>16.81</v>
      </c>
      <c r="G137" s="22">
        <f>E137*16.81</f>
        <v>689.21</v>
      </c>
      <c r="H137" s="17"/>
    </row>
    <row r="138" s="2" customFormat="1" customHeight="1" spans="1:8">
      <c r="A138" s="17">
        <v>126</v>
      </c>
      <c r="B138" s="18" t="s">
        <v>146</v>
      </c>
      <c r="C138" s="17" t="s">
        <v>150</v>
      </c>
      <c r="D138" s="28">
        <v>137</v>
      </c>
      <c r="E138" s="28">
        <v>62</v>
      </c>
      <c r="F138" s="17">
        <v>16.81</v>
      </c>
      <c r="G138" s="22">
        <f>E138*16.81</f>
        <v>1042.22</v>
      </c>
      <c r="H138" s="17"/>
    </row>
    <row r="139" s="2" customFormat="1" customHeight="1" spans="1:8">
      <c r="A139" s="17">
        <v>127</v>
      </c>
      <c r="B139" s="18" t="s">
        <v>146</v>
      </c>
      <c r="C139" s="17" t="s">
        <v>151</v>
      </c>
      <c r="D139" s="28">
        <v>78</v>
      </c>
      <c r="E139" s="28">
        <v>26</v>
      </c>
      <c r="F139" s="17">
        <v>16.81</v>
      </c>
      <c r="G139" s="22">
        <f>E139*16.81</f>
        <v>437.06</v>
      </c>
      <c r="H139" s="17"/>
    </row>
    <row r="140" s="2" customFormat="1" customHeight="1" spans="1:8">
      <c r="A140" s="17"/>
      <c r="B140" s="25" t="s">
        <v>152</v>
      </c>
      <c r="C140" s="17"/>
      <c r="D140" s="28">
        <f>SUBTOTAL(9,D135:D139)</f>
        <v>630</v>
      </c>
      <c r="E140" s="28">
        <f>SUBTOTAL(9,E135:E139)</f>
        <v>297</v>
      </c>
      <c r="F140" s="17"/>
      <c r="G140" s="22">
        <f>SUM(G135:G139)</f>
        <v>4992.57</v>
      </c>
      <c r="H140" s="17"/>
    </row>
    <row r="141" s="2" customFormat="1" customHeight="1" spans="1:8">
      <c r="A141" s="17">
        <v>128</v>
      </c>
      <c r="B141" s="18" t="s">
        <v>153</v>
      </c>
      <c r="C141" s="31" t="s">
        <v>25</v>
      </c>
      <c r="D141" s="33">
        <v>423.82</v>
      </c>
      <c r="E141" s="28">
        <v>254</v>
      </c>
      <c r="F141" s="17">
        <v>16.81</v>
      </c>
      <c r="G141" s="22">
        <f>E141*16.81</f>
        <v>4269.74</v>
      </c>
      <c r="H141" s="17"/>
    </row>
    <row r="142" s="2" customFormat="1" customHeight="1" spans="1:8">
      <c r="A142" s="17">
        <v>129</v>
      </c>
      <c r="B142" s="18" t="s">
        <v>153</v>
      </c>
      <c r="C142" s="31" t="s">
        <v>148</v>
      </c>
      <c r="D142" s="20">
        <v>81.25</v>
      </c>
      <c r="E142" s="28">
        <v>40</v>
      </c>
      <c r="F142" s="17">
        <v>16.81</v>
      </c>
      <c r="G142" s="22">
        <f>E142*16.81</f>
        <v>672.4</v>
      </c>
      <c r="H142" s="17"/>
    </row>
    <row r="143" s="5" customFormat="1" customHeight="1" spans="1:8">
      <c r="A143" s="17">
        <v>130</v>
      </c>
      <c r="B143" s="18" t="s">
        <v>153</v>
      </c>
      <c r="C143" s="31" t="s">
        <v>151</v>
      </c>
      <c r="D143" s="20">
        <v>65.33</v>
      </c>
      <c r="E143" s="28">
        <v>38</v>
      </c>
      <c r="F143" s="17">
        <v>16.81</v>
      </c>
      <c r="G143" s="22">
        <f>E143*16.81</f>
        <v>638.78</v>
      </c>
      <c r="H143" s="17"/>
    </row>
    <row r="144" s="2" customFormat="1" customHeight="1" spans="1:8">
      <c r="A144" s="17">
        <v>131</v>
      </c>
      <c r="B144" s="18" t="s">
        <v>153</v>
      </c>
      <c r="C144" s="31" t="s">
        <v>154</v>
      </c>
      <c r="D144" s="20">
        <v>174.34</v>
      </c>
      <c r="E144" s="28">
        <v>80</v>
      </c>
      <c r="F144" s="17">
        <v>16.81</v>
      </c>
      <c r="G144" s="22">
        <f>E144*16.81</f>
        <v>1344.8</v>
      </c>
      <c r="H144" s="17"/>
    </row>
    <row r="145" s="5" customFormat="1" customHeight="1" spans="1:8">
      <c r="A145" s="17">
        <v>132</v>
      </c>
      <c r="B145" s="18" t="s">
        <v>153</v>
      </c>
      <c r="C145" s="31" t="s">
        <v>147</v>
      </c>
      <c r="D145" s="20">
        <v>64.95</v>
      </c>
      <c r="E145" s="28">
        <v>32</v>
      </c>
      <c r="F145" s="17">
        <v>16.81</v>
      </c>
      <c r="G145" s="22">
        <f>E145*16.81</f>
        <v>537.92</v>
      </c>
      <c r="H145" s="17"/>
    </row>
    <row r="146" s="5" customFormat="1" customHeight="1" spans="1:8">
      <c r="A146" s="17"/>
      <c r="B146" s="25" t="s">
        <v>155</v>
      </c>
      <c r="C146" s="31"/>
      <c r="D146" s="20">
        <f>SUBTOTAL(9,D141:D145)</f>
        <v>809.69</v>
      </c>
      <c r="E146" s="28">
        <f>SUBTOTAL(9,E141:E145)</f>
        <v>444</v>
      </c>
      <c r="F146" s="17"/>
      <c r="G146" s="22">
        <f>SUM(G141:G145)</f>
        <v>7463.64</v>
      </c>
      <c r="H146" s="17"/>
    </row>
    <row r="147" s="2" customFormat="1" customHeight="1" spans="1:8">
      <c r="A147" s="17">
        <v>133</v>
      </c>
      <c r="B147" s="18" t="s">
        <v>156</v>
      </c>
      <c r="C147" s="34" t="s">
        <v>157</v>
      </c>
      <c r="D147" s="28">
        <v>299.09</v>
      </c>
      <c r="E147" s="28">
        <v>250</v>
      </c>
      <c r="F147" s="17">
        <v>16.81</v>
      </c>
      <c r="G147" s="22">
        <f t="shared" ref="G147:G153" si="7">E147*16.81</f>
        <v>4202.5</v>
      </c>
      <c r="H147" s="17"/>
    </row>
    <row r="148" s="2" customFormat="1" customHeight="1" spans="1:8">
      <c r="A148" s="17">
        <v>134</v>
      </c>
      <c r="B148" s="18" t="s">
        <v>156</v>
      </c>
      <c r="C148" s="34" t="s">
        <v>143</v>
      </c>
      <c r="D148" s="28">
        <v>50.13</v>
      </c>
      <c r="E148" s="28">
        <v>15</v>
      </c>
      <c r="F148" s="17">
        <v>16.81</v>
      </c>
      <c r="G148" s="22">
        <f t="shared" si="7"/>
        <v>252.15</v>
      </c>
      <c r="H148" s="17"/>
    </row>
    <row r="149" s="2" customFormat="1" customHeight="1" spans="1:8">
      <c r="A149" s="17">
        <v>135</v>
      </c>
      <c r="B149" s="18" t="s">
        <v>156</v>
      </c>
      <c r="C149" s="34" t="s">
        <v>158</v>
      </c>
      <c r="D149" s="28">
        <v>241.03</v>
      </c>
      <c r="E149" s="28">
        <v>168</v>
      </c>
      <c r="F149" s="17">
        <v>16.81</v>
      </c>
      <c r="G149" s="22">
        <f t="shared" si="7"/>
        <v>2824.08</v>
      </c>
      <c r="H149" s="17"/>
    </row>
    <row r="150" s="5" customFormat="1" customHeight="1" spans="1:8">
      <c r="A150" s="17">
        <v>136</v>
      </c>
      <c r="B150" s="18" t="s">
        <v>156</v>
      </c>
      <c r="C150" s="34" t="s">
        <v>154</v>
      </c>
      <c r="D150" s="28">
        <v>175.57</v>
      </c>
      <c r="E150" s="28">
        <v>140</v>
      </c>
      <c r="F150" s="17">
        <v>16.81</v>
      </c>
      <c r="G150" s="22">
        <f t="shared" si="7"/>
        <v>2353.4</v>
      </c>
      <c r="H150" s="17"/>
    </row>
    <row r="151" s="2" customFormat="1" customHeight="1" spans="1:8">
      <c r="A151" s="17">
        <v>137</v>
      </c>
      <c r="B151" s="18" t="s">
        <v>156</v>
      </c>
      <c r="C151" s="34" t="s">
        <v>147</v>
      </c>
      <c r="D151" s="28">
        <v>53.98</v>
      </c>
      <c r="E151" s="28">
        <v>48</v>
      </c>
      <c r="F151" s="17">
        <v>16.81</v>
      </c>
      <c r="G151" s="22">
        <f t="shared" si="7"/>
        <v>806.88</v>
      </c>
      <c r="H151" s="17"/>
    </row>
    <row r="152" s="5" customFormat="1" customHeight="1" spans="1:8">
      <c r="A152" s="17">
        <v>138</v>
      </c>
      <c r="B152" s="18" t="s">
        <v>156</v>
      </c>
      <c r="C152" s="34" t="s">
        <v>149</v>
      </c>
      <c r="D152" s="45">
        <v>91.91</v>
      </c>
      <c r="E152" s="28">
        <v>70</v>
      </c>
      <c r="F152" s="17">
        <v>16.81</v>
      </c>
      <c r="G152" s="22">
        <f t="shared" si="7"/>
        <v>1176.7</v>
      </c>
      <c r="H152" s="17"/>
    </row>
    <row r="153" s="2" customFormat="1" customHeight="1" spans="1:8">
      <c r="A153" s="17">
        <v>139</v>
      </c>
      <c r="B153" s="18" t="s">
        <v>156</v>
      </c>
      <c r="C153" s="46" t="s">
        <v>159</v>
      </c>
      <c r="D153" s="28">
        <v>79.75</v>
      </c>
      <c r="E153" s="28">
        <v>63</v>
      </c>
      <c r="F153" s="17">
        <v>16.81</v>
      </c>
      <c r="G153" s="22">
        <f t="shared" si="7"/>
        <v>1059.03</v>
      </c>
      <c r="H153" s="17"/>
    </row>
    <row r="154" s="2" customFormat="1" customHeight="1" spans="1:8">
      <c r="A154" s="17"/>
      <c r="B154" s="25" t="s">
        <v>160</v>
      </c>
      <c r="C154" s="46"/>
      <c r="D154" s="28">
        <f>SUBTOTAL(9,D147:D153)</f>
        <v>991.46</v>
      </c>
      <c r="E154" s="28">
        <f>SUBTOTAL(9,E147:E153)</f>
        <v>754</v>
      </c>
      <c r="F154" s="17"/>
      <c r="G154" s="22">
        <f>SUM(G147:G153)</f>
        <v>12674.74</v>
      </c>
      <c r="H154" s="17"/>
    </row>
    <row r="155" s="2" customFormat="1" customHeight="1" spans="1:8">
      <c r="A155" s="17">
        <v>140</v>
      </c>
      <c r="B155" s="17" t="s">
        <v>161</v>
      </c>
      <c r="C155" s="34" t="s">
        <v>37</v>
      </c>
      <c r="D155" s="28">
        <v>70.46</v>
      </c>
      <c r="E155" s="28">
        <v>60</v>
      </c>
      <c r="F155" s="17">
        <v>16.81</v>
      </c>
      <c r="G155" s="22">
        <f t="shared" ref="G155:G165" si="8">E155*16.81</f>
        <v>1008.6</v>
      </c>
      <c r="H155" s="17"/>
    </row>
    <row r="156" s="2" customFormat="1" customHeight="1" spans="1:8">
      <c r="A156" s="17">
        <v>141</v>
      </c>
      <c r="B156" s="17" t="s">
        <v>161</v>
      </c>
      <c r="C156" s="34" t="s">
        <v>143</v>
      </c>
      <c r="D156" s="28">
        <v>56.78</v>
      </c>
      <c r="E156" s="28">
        <v>40</v>
      </c>
      <c r="F156" s="17">
        <v>16.81</v>
      </c>
      <c r="G156" s="22">
        <f t="shared" si="8"/>
        <v>672.4</v>
      </c>
      <c r="H156" s="17"/>
    </row>
    <row r="157" s="2" customFormat="1" customHeight="1" spans="1:8">
      <c r="A157" s="17">
        <v>142</v>
      </c>
      <c r="B157" s="17" t="s">
        <v>161</v>
      </c>
      <c r="C157" s="34" t="s">
        <v>162</v>
      </c>
      <c r="D157" s="28">
        <v>51.14</v>
      </c>
      <c r="E157" s="9">
        <v>42</v>
      </c>
      <c r="F157" s="17">
        <v>16.81</v>
      </c>
      <c r="G157" s="22">
        <f t="shared" si="8"/>
        <v>706.02</v>
      </c>
      <c r="H157" s="17"/>
    </row>
    <row r="158" s="5" customFormat="1" customHeight="1" spans="1:8">
      <c r="A158" s="17">
        <v>143</v>
      </c>
      <c r="B158" s="17" t="s">
        <v>161</v>
      </c>
      <c r="C158" s="34" t="s">
        <v>151</v>
      </c>
      <c r="D158" s="28">
        <v>439.64</v>
      </c>
      <c r="E158" s="28">
        <v>390</v>
      </c>
      <c r="F158" s="17">
        <v>16.81</v>
      </c>
      <c r="G158" s="22">
        <f t="shared" si="8"/>
        <v>6555.9</v>
      </c>
      <c r="H158" s="17"/>
    </row>
    <row r="159" s="2" customFormat="1" customHeight="1" spans="1:8">
      <c r="A159" s="17">
        <v>144</v>
      </c>
      <c r="B159" s="17" t="s">
        <v>161</v>
      </c>
      <c r="C159" s="34" t="s">
        <v>44</v>
      </c>
      <c r="D159" s="28">
        <v>373.25</v>
      </c>
      <c r="E159" s="28">
        <v>245</v>
      </c>
      <c r="F159" s="17">
        <v>16.81</v>
      </c>
      <c r="G159" s="22">
        <f t="shared" si="8"/>
        <v>4118.45</v>
      </c>
      <c r="H159" s="17"/>
    </row>
    <row r="160" s="2" customFormat="1" customHeight="1" spans="1:8">
      <c r="A160" s="17">
        <v>145</v>
      </c>
      <c r="B160" s="17" t="s">
        <v>161</v>
      </c>
      <c r="C160" s="34" t="s">
        <v>163</v>
      </c>
      <c r="D160" s="28">
        <v>57.05</v>
      </c>
      <c r="E160" s="28">
        <v>50</v>
      </c>
      <c r="F160" s="17">
        <v>16.81</v>
      </c>
      <c r="G160" s="22">
        <f t="shared" si="8"/>
        <v>840.5</v>
      </c>
      <c r="H160" s="17"/>
    </row>
    <row r="161" s="5" customFormat="1" customHeight="1" spans="1:8">
      <c r="A161" s="17">
        <v>146</v>
      </c>
      <c r="B161" s="17" t="s">
        <v>161</v>
      </c>
      <c r="C161" s="34" t="s">
        <v>164</v>
      </c>
      <c r="D161" s="28">
        <v>154.34</v>
      </c>
      <c r="E161" s="28">
        <v>130</v>
      </c>
      <c r="F161" s="17">
        <v>16.81</v>
      </c>
      <c r="G161" s="22">
        <f t="shared" si="8"/>
        <v>2185.3</v>
      </c>
      <c r="H161" s="17"/>
    </row>
    <row r="162" s="2" customFormat="1" customHeight="1" spans="1:8">
      <c r="A162" s="17">
        <v>147</v>
      </c>
      <c r="B162" s="17" t="s">
        <v>161</v>
      </c>
      <c r="C162" s="34" t="s">
        <v>159</v>
      </c>
      <c r="D162" s="28">
        <v>447.85</v>
      </c>
      <c r="E162" s="28">
        <v>275</v>
      </c>
      <c r="F162" s="17">
        <v>16.81</v>
      </c>
      <c r="G162" s="22">
        <f t="shared" si="8"/>
        <v>4622.75</v>
      </c>
      <c r="H162" s="17"/>
    </row>
    <row r="163" s="2" customFormat="1" customHeight="1" spans="1:8">
      <c r="A163" s="17">
        <v>148</v>
      </c>
      <c r="B163" s="17" t="s">
        <v>161</v>
      </c>
      <c r="C163" s="17" t="s">
        <v>165</v>
      </c>
      <c r="D163" s="28">
        <v>44.77</v>
      </c>
      <c r="E163" s="28">
        <v>30</v>
      </c>
      <c r="F163" s="17">
        <v>16.81</v>
      </c>
      <c r="G163" s="22">
        <f t="shared" si="8"/>
        <v>504.3</v>
      </c>
      <c r="H163" s="17"/>
    </row>
    <row r="164" s="2" customFormat="1" customHeight="1" spans="1:8">
      <c r="A164" s="17">
        <v>149</v>
      </c>
      <c r="B164" s="17" t="s">
        <v>161</v>
      </c>
      <c r="C164" s="17" t="s">
        <v>166</v>
      </c>
      <c r="D164" s="28">
        <v>2.91</v>
      </c>
      <c r="E164" s="28">
        <v>2</v>
      </c>
      <c r="F164" s="17">
        <v>16.81</v>
      </c>
      <c r="G164" s="22">
        <f t="shared" si="8"/>
        <v>33.62</v>
      </c>
      <c r="H164" s="17"/>
    </row>
    <row r="165" s="2" customFormat="1" customHeight="1" spans="1:8">
      <c r="A165" s="17">
        <v>150</v>
      </c>
      <c r="B165" s="17" t="s">
        <v>161</v>
      </c>
      <c r="C165" s="17" t="s">
        <v>167</v>
      </c>
      <c r="D165" s="28">
        <v>2</v>
      </c>
      <c r="E165" s="28">
        <v>1.5</v>
      </c>
      <c r="F165" s="17">
        <v>16.81</v>
      </c>
      <c r="G165" s="22">
        <f t="shared" si="8"/>
        <v>25.215</v>
      </c>
      <c r="H165" s="17"/>
    </row>
    <row r="166" s="2" customFormat="1" customHeight="1" spans="1:8">
      <c r="A166" s="17"/>
      <c r="B166" s="44" t="s">
        <v>168</v>
      </c>
      <c r="C166" s="17"/>
      <c r="D166" s="28">
        <f>SUBTOTAL(9,D155:D165)</f>
        <v>1700.19</v>
      </c>
      <c r="E166" s="28">
        <f>SUBTOTAL(9,E155:E165)</f>
        <v>1265.5</v>
      </c>
      <c r="F166" s="17"/>
      <c r="G166" s="22">
        <f>SUM(G155:G165)</f>
        <v>21273.055</v>
      </c>
      <c r="H166" s="17"/>
    </row>
    <row r="167" s="2" customFormat="1" customHeight="1" spans="1:8">
      <c r="A167" s="17">
        <v>151</v>
      </c>
      <c r="B167" s="18" t="s">
        <v>169</v>
      </c>
      <c r="C167" s="17" t="s">
        <v>170</v>
      </c>
      <c r="D167" s="28">
        <v>660</v>
      </c>
      <c r="E167" s="28">
        <v>320</v>
      </c>
      <c r="F167" s="17">
        <v>16.81</v>
      </c>
      <c r="G167" s="22">
        <f>E167*16.81</f>
        <v>5379.2</v>
      </c>
      <c r="H167" s="17"/>
    </row>
    <row r="168" s="2" customFormat="1" customHeight="1" spans="1:8">
      <c r="A168" s="17">
        <v>152</v>
      </c>
      <c r="B168" s="18" t="s">
        <v>169</v>
      </c>
      <c r="C168" s="17" t="s">
        <v>171</v>
      </c>
      <c r="D168" s="28">
        <v>600</v>
      </c>
      <c r="E168" s="28">
        <v>445</v>
      </c>
      <c r="F168" s="17">
        <v>16.81</v>
      </c>
      <c r="G168" s="22">
        <f>E168*16.81</f>
        <v>7480.45</v>
      </c>
      <c r="H168" s="17"/>
    </row>
    <row r="169" s="2" customFormat="1" customHeight="1" spans="1:8">
      <c r="A169" s="17">
        <v>153</v>
      </c>
      <c r="B169" s="18" t="s">
        <v>169</v>
      </c>
      <c r="C169" s="17" t="s">
        <v>172</v>
      </c>
      <c r="D169" s="28">
        <v>62</v>
      </c>
      <c r="E169" s="28">
        <v>55</v>
      </c>
      <c r="F169" s="17">
        <v>16.81</v>
      </c>
      <c r="G169" s="22">
        <f>E169*16.81</f>
        <v>924.55</v>
      </c>
      <c r="H169" s="17"/>
    </row>
    <row r="170" s="2" customFormat="1" customHeight="1" spans="1:8">
      <c r="A170" s="17"/>
      <c r="B170" s="25" t="s">
        <v>173</v>
      </c>
      <c r="C170" s="17"/>
      <c r="D170" s="28">
        <f>SUBTOTAL(9,D167:D169)</f>
        <v>1322</v>
      </c>
      <c r="E170" s="28">
        <f>SUBTOTAL(9,E167:E169)</f>
        <v>820</v>
      </c>
      <c r="F170" s="17"/>
      <c r="G170" s="22">
        <f>SUM(G167:G169)</f>
        <v>13784.2</v>
      </c>
      <c r="H170" s="17"/>
    </row>
    <row r="171" s="2" customFormat="1" customHeight="1" spans="1:8">
      <c r="A171" s="17">
        <v>154</v>
      </c>
      <c r="B171" s="18" t="s">
        <v>174</v>
      </c>
      <c r="C171" s="47" t="s">
        <v>37</v>
      </c>
      <c r="D171" s="48">
        <v>101</v>
      </c>
      <c r="E171" s="28">
        <v>74</v>
      </c>
      <c r="F171" s="17">
        <v>16.81</v>
      </c>
      <c r="G171" s="22">
        <f t="shared" ref="G171:G176" si="9">E171*16.81</f>
        <v>1243.94</v>
      </c>
      <c r="H171" s="17"/>
    </row>
    <row r="172" s="2" customFormat="1" customHeight="1" spans="1:8">
      <c r="A172" s="17">
        <v>155</v>
      </c>
      <c r="B172" s="18" t="s">
        <v>174</v>
      </c>
      <c r="C172" s="47" t="s">
        <v>175</v>
      </c>
      <c r="D172" s="48">
        <v>350</v>
      </c>
      <c r="E172" s="28">
        <v>256</v>
      </c>
      <c r="F172" s="17">
        <v>16.81</v>
      </c>
      <c r="G172" s="22">
        <f t="shared" si="9"/>
        <v>4303.36</v>
      </c>
      <c r="H172" s="17"/>
    </row>
    <row r="173" s="2" customFormat="1" customHeight="1" spans="1:8">
      <c r="A173" s="17">
        <v>156</v>
      </c>
      <c r="B173" s="18" t="s">
        <v>174</v>
      </c>
      <c r="C173" s="47" t="s">
        <v>176</v>
      </c>
      <c r="D173" s="48">
        <v>300</v>
      </c>
      <c r="E173" s="28">
        <v>186</v>
      </c>
      <c r="F173" s="17">
        <v>16.81</v>
      </c>
      <c r="G173" s="22">
        <f t="shared" si="9"/>
        <v>3126.66</v>
      </c>
      <c r="H173" s="17"/>
    </row>
    <row r="174" s="2" customFormat="1" customHeight="1" spans="1:8">
      <c r="A174" s="17">
        <v>157</v>
      </c>
      <c r="B174" s="18" t="s">
        <v>174</v>
      </c>
      <c r="C174" s="47" t="s">
        <v>177</v>
      </c>
      <c r="D174" s="48">
        <v>200</v>
      </c>
      <c r="E174" s="28">
        <v>185</v>
      </c>
      <c r="F174" s="17">
        <v>16.81</v>
      </c>
      <c r="G174" s="22">
        <f t="shared" si="9"/>
        <v>3109.85</v>
      </c>
      <c r="H174" s="17"/>
    </row>
    <row r="175" s="2" customFormat="1" customHeight="1" spans="1:8">
      <c r="A175" s="17">
        <v>158</v>
      </c>
      <c r="B175" s="18" t="s">
        <v>174</v>
      </c>
      <c r="C175" s="47" t="s">
        <v>159</v>
      </c>
      <c r="D175" s="48">
        <v>60</v>
      </c>
      <c r="E175" s="28">
        <v>25</v>
      </c>
      <c r="F175" s="17">
        <v>16.81</v>
      </c>
      <c r="G175" s="22">
        <f t="shared" si="9"/>
        <v>420.25</v>
      </c>
      <c r="H175" s="17"/>
    </row>
    <row r="176" s="2" customFormat="1" customHeight="1" spans="1:8">
      <c r="A176" s="17">
        <v>159</v>
      </c>
      <c r="B176" s="18" t="s">
        <v>174</v>
      </c>
      <c r="C176" s="47" t="s">
        <v>178</v>
      </c>
      <c r="D176" s="48">
        <v>78</v>
      </c>
      <c r="E176" s="28">
        <v>66</v>
      </c>
      <c r="F176" s="17">
        <v>16.81</v>
      </c>
      <c r="G176" s="22">
        <f t="shared" si="9"/>
        <v>1109.46</v>
      </c>
      <c r="H176" s="17"/>
    </row>
    <row r="177" s="2" customFormat="1" customHeight="1" spans="1:8">
      <c r="A177" s="17"/>
      <c r="B177" s="25" t="s">
        <v>179</v>
      </c>
      <c r="C177" s="47"/>
      <c r="D177" s="48">
        <f>SUBTOTAL(9,D171:D176)</f>
        <v>1089</v>
      </c>
      <c r="E177" s="28">
        <f>SUBTOTAL(9,E171:E176)</f>
        <v>792</v>
      </c>
      <c r="F177" s="17"/>
      <c r="G177" s="22">
        <f>SUM(G171:G176)</f>
        <v>13313.52</v>
      </c>
      <c r="H177" s="17"/>
    </row>
    <row r="178" s="3" customFormat="1" customHeight="1" spans="1:8">
      <c r="A178" s="17">
        <v>160</v>
      </c>
      <c r="B178" s="17" t="s">
        <v>180</v>
      </c>
      <c r="C178" s="31" t="s">
        <v>181</v>
      </c>
      <c r="D178" s="49">
        <v>1</v>
      </c>
      <c r="E178" s="20">
        <f t="shared" ref="E178:E209" si="10">D178*0.8</f>
        <v>0.8</v>
      </c>
      <c r="F178" s="17">
        <v>16.81</v>
      </c>
      <c r="G178" s="22">
        <f t="shared" ref="G178:G213" si="11">E178*16.81</f>
        <v>13.448</v>
      </c>
      <c r="H178" s="32"/>
    </row>
    <row r="179" s="3" customFormat="1" customHeight="1" spans="1:8">
      <c r="A179" s="17">
        <v>161</v>
      </c>
      <c r="B179" s="17" t="s">
        <v>180</v>
      </c>
      <c r="C179" s="31" t="s">
        <v>182</v>
      </c>
      <c r="D179" s="49">
        <v>1</v>
      </c>
      <c r="E179" s="20">
        <f t="shared" si="10"/>
        <v>0.8</v>
      </c>
      <c r="F179" s="17">
        <v>16.81</v>
      </c>
      <c r="G179" s="22">
        <f t="shared" si="11"/>
        <v>13.448</v>
      </c>
      <c r="H179" s="32"/>
    </row>
    <row r="180" s="3" customFormat="1" customHeight="1" spans="1:8">
      <c r="A180" s="17">
        <v>162</v>
      </c>
      <c r="B180" s="17" t="s">
        <v>180</v>
      </c>
      <c r="C180" s="31" t="s">
        <v>183</v>
      </c>
      <c r="D180" s="49">
        <v>1</v>
      </c>
      <c r="E180" s="20">
        <f t="shared" si="10"/>
        <v>0.8</v>
      </c>
      <c r="F180" s="17">
        <v>16.81</v>
      </c>
      <c r="G180" s="22">
        <f t="shared" si="11"/>
        <v>13.448</v>
      </c>
      <c r="H180" s="32"/>
    </row>
    <row r="181" s="3" customFormat="1" customHeight="1" spans="1:8">
      <c r="A181" s="17">
        <v>163</v>
      </c>
      <c r="B181" s="17" t="s">
        <v>180</v>
      </c>
      <c r="C181" s="31" t="s">
        <v>184</v>
      </c>
      <c r="D181" s="49">
        <v>1.5</v>
      </c>
      <c r="E181" s="20">
        <f t="shared" si="10"/>
        <v>1.2</v>
      </c>
      <c r="F181" s="17">
        <v>16.81</v>
      </c>
      <c r="G181" s="22">
        <f t="shared" si="11"/>
        <v>20.172</v>
      </c>
      <c r="H181" s="32"/>
    </row>
    <row r="182" s="3" customFormat="1" customHeight="1" spans="1:8">
      <c r="A182" s="17">
        <v>164</v>
      </c>
      <c r="B182" s="17" t="s">
        <v>180</v>
      </c>
      <c r="C182" s="31" t="s">
        <v>185</v>
      </c>
      <c r="D182" s="49">
        <v>3</v>
      </c>
      <c r="E182" s="20">
        <f t="shared" si="10"/>
        <v>2.4</v>
      </c>
      <c r="F182" s="17">
        <v>16.81</v>
      </c>
      <c r="G182" s="22">
        <f t="shared" si="11"/>
        <v>40.344</v>
      </c>
      <c r="H182" s="32"/>
    </row>
    <row r="183" s="3" customFormat="1" customHeight="1" spans="1:8">
      <c r="A183" s="17">
        <v>165</v>
      </c>
      <c r="B183" s="17" t="s">
        <v>180</v>
      </c>
      <c r="C183" s="31" t="s">
        <v>186</v>
      </c>
      <c r="D183" s="49">
        <v>2</v>
      </c>
      <c r="E183" s="20">
        <f t="shared" si="10"/>
        <v>1.6</v>
      </c>
      <c r="F183" s="17">
        <v>16.81</v>
      </c>
      <c r="G183" s="22">
        <f t="shared" si="11"/>
        <v>26.896</v>
      </c>
      <c r="H183" s="32"/>
    </row>
    <row r="184" s="3" customFormat="1" customHeight="1" spans="1:8">
      <c r="A184" s="17">
        <v>166</v>
      </c>
      <c r="B184" s="17" t="s">
        <v>180</v>
      </c>
      <c r="C184" s="31" t="s">
        <v>187</v>
      </c>
      <c r="D184" s="49">
        <v>2</v>
      </c>
      <c r="E184" s="20">
        <f t="shared" si="10"/>
        <v>1.6</v>
      </c>
      <c r="F184" s="17">
        <v>16.81</v>
      </c>
      <c r="G184" s="22">
        <f t="shared" si="11"/>
        <v>26.896</v>
      </c>
      <c r="H184" s="32"/>
    </row>
    <row r="185" s="3" customFormat="1" customHeight="1" spans="1:8">
      <c r="A185" s="17">
        <v>167</v>
      </c>
      <c r="B185" s="17" t="s">
        <v>180</v>
      </c>
      <c r="C185" s="31" t="s">
        <v>188</v>
      </c>
      <c r="D185" s="49">
        <v>1</v>
      </c>
      <c r="E185" s="20">
        <f t="shared" si="10"/>
        <v>0.8</v>
      </c>
      <c r="F185" s="17">
        <v>16.81</v>
      </c>
      <c r="G185" s="22">
        <f t="shared" si="11"/>
        <v>13.448</v>
      </c>
      <c r="H185" s="32"/>
    </row>
    <row r="186" s="3" customFormat="1" customHeight="1" spans="1:8">
      <c r="A186" s="17">
        <v>168</v>
      </c>
      <c r="B186" s="17" t="s">
        <v>180</v>
      </c>
      <c r="C186" s="31" t="s">
        <v>189</v>
      </c>
      <c r="D186" s="49">
        <v>1.8</v>
      </c>
      <c r="E186" s="20">
        <f t="shared" si="10"/>
        <v>1.44</v>
      </c>
      <c r="F186" s="17">
        <v>16.81</v>
      </c>
      <c r="G186" s="22">
        <f t="shared" si="11"/>
        <v>24.2064</v>
      </c>
      <c r="H186" s="32"/>
    </row>
    <row r="187" s="3" customFormat="1" customHeight="1" spans="1:8">
      <c r="A187" s="17">
        <v>169</v>
      </c>
      <c r="B187" s="17" t="s">
        <v>180</v>
      </c>
      <c r="C187" s="31" t="s">
        <v>190</v>
      </c>
      <c r="D187" s="49">
        <v>1.3</v>
      </c>
      <c r="E187" s="20">
        <f t="shared" si="10"/>
        <v>1.04</v>
      </c>
      <c r="F187" s="17">
        <v>16.81</v>
      </c>
      <c r="G187" s="22">
        <f t="shared" si="11"/>
        <v>17.4824</v>
      </c>
      <c r="H187" s="32"/>
    </row>
    <row r="188" s="3" customFormat="1" customHeight="1" spans="1:8">
      <c r="A188" s="17">
        <v>170</v>
      </c>
      <c r="B188" s="17" t="s">
        <v>180</v>
      </c>
      <c r="C188" s="31" t="s">
        <v>191</v>
      </c>
      <c r="D188" s="49">
        <v>1</v>
      </c>
      <c r="E188" s="20">
        <f t="shared" si="10"/>
        <v>0.8</v>
      </c>
      <c r="F188" s="17">
        <v>16.81</v>
      </c>
      <c r="G188" s="22">
        <f t="shared" si="11"/>
        <v>13.448</v>
      </c>
      <c r="H188" s="32"/>
    </row>
    <row r="189" s="3" customFormat="1" customHeight="1" spans="1:8">
      <c r="A189" s="17">
        <v>171</v>
      </c>
      <c r="B189" s="17" t="s">
        <v>180</v>
      </c>
      <c r="C189" s="31" t="s">
        <v>192</v>
      </c>
      <c r="D189" s="49">
        <v>1.5</v>
      </c>
      <c r="E189" s="20">
        <f t="shared" si="10"/>
        <v>1.2</v>
      </c>
      <c r="F189" s="17">
        <v>16.81</v>
      </c>
      <c r="G189" s="22">
        <f t="shared" si="11"/>
        <v>20.172</v>
      </c>
      <c r="H189" s="32"/>
    </row>
    <row r="190" s="3" customFormat="1" customHeight="1" spans="1:8">
      <c r="A190" s="17">
        <v>172</v>
      </c>
      <c r="B190" s="17" t="s">
        <v>180</v>
      </c>
      <c r="C190" s="31" t="s">
        <v>193</v>
      </c>
      <c r="D190" s="49">
        <v>2</v>
      </c>
      <c r="E190" s="20">
        <f t="shared" si="10"/>
        <v>1.6</v>
      </c>
      <c r="F190" s="17">
        <v>16.81</v>
      </c>
      <c r="G190" s="22">
        <f t="shared" si="11"/>
        <v>26.896</v>
      </c>
      <c r="H190" s="32"/>
    </row>
    <row r="191" s="3" customFormat="1" customHeight="1" spans="1:8">
      <c r="A191" s="17">
        <v>173</v>
      </c>
      <c r="B191" s="17" t="s">
        <v>180</v>
      </c>
      <c r="C191" s="31" t="s">
        <v>194</v>
      </c>
      <c r="D191" s="49">
        <v>1.5</v>
      </c>
      <c r="E191" s="20">
        <f t="shared" si="10"/>
        <v>1.2</v>
      </c>
      <c r="F191" s="17">
        <v>16.81</v>
      </c>
      <c r="G191" s="22">
        <f t="shared" si="11"/>
        <v>20.172</v>
      </c>
      <c r="H191" s="32"/>
    </row>
    <row r="192" s="3" customFormat="1" customHeight="1" spans="1:8">
      <c r="A192" s="17">
        <v>174</v>
      </c>
      <c r="B192" s="17" t="s">
        <v>180</v>
      </c>
      <c r="C192" s="31" t="s">
        <v>195</v>
      </c>
      <c r="D192" s="49">
        <v>2</v>
      </c>
      <c r="E192" s="20">
        <f t="shared" si="10"/>
        <v>1.6</v>
      </c>
      <c r="F192" s="17">
        <v>16.81</v>
      </c>
      <c r="G192" s="22">
        <f t="shared" si="11"/>
        <v>26.896</v>
      </c>
      <c r="H192" s="32"/>
    </row>
    <row r="193" s="3" customFormat="1" customHeight="1" spans="1:8">
      <c r="A193" s="17">
        <v>175</v>
      </c>
      <c r="B193" s="17" t="s">
        <v>180</v>
      </c>
      <c r="C193" s="31" t="s">
        <v>196</v>
      </c>
      <c r="D193" s="49">
        <v>1</v>
      </c>
      <c r="E193" s="20">
        <f t="shared" si="10"/>
        <v>0.8</v>
      </c>
      <c r="F193" s="17">
        <v>16.81</v>
      </c>
      <c r="G193" s="22">
        <f t="shared" si="11"/>
        <v>13.448</v>
      </c>
      <c r="H193" s="32"/>
    </row>
    <row r="194" s="3" customFormat="1" customHeight="1" spans="1:8">
      <c r="A194" s="17">
        <v>176</v>
      </c>
      <c r="B194" s="17" t="s">
        <v>180</v>
      </c>
      <c r="C194" s="31" t="s">
        <v>197</v>
      </c>
      <c r="D194" s="49">
        <v>1</v>
      </c>
      <c r="E194" s="20">
        <f t="shared" si="10"/>
        <v>0.8</v>
      </c>
      <c r="F194" s="17">
        <v>16.81</v>
      </c>
      <c r="G194" s="22">
        <f t="shared" si="11"/>
        <v>13.448</v>
      </c>
      <c r="H194" s="32"/>
    </row>
    <row r="195" s="3" customFormat="1" customHeight="1" spans="1:8">
      <c r="A195" s="17">
        <v>177</v>
      </c>
      <c r="B195" s="17" t="s">
        <v>180</v>
      </c>
      <c r="C195" s="31" t="s">
        <v>198</v>
      </c>
      <c r="D195" s="49">
        <v>1</v>
      </c>
      <c r="E195" s="20">
        <f t="shared" si="10"/>
        <v>0.8</v>
      </c>
      <c r="F195" s="17">
        <v>16.81</v>
      </c>
      <c r="G195" s="22">
        <f t="shared" si="11"/>
        <v>13.448</v>
      </c>
      <c r="H195" s="32"/>
    </row>
    <row r="196" s="3" customFormat="1" customHeight="1" spans="1:8">
      <c r="A196" s="17">
        <v>178</v>
      </c>
      <c r="B196" s="17" t="s">
        <v>180</v>
      </c>
      <c r="C196" s="31" t="s">
        <v>199</v>
      </c>
      <c r="D196" s="49">
        <v>1</v>
      </c>
      <c r="E196" s="20">
        <f t="shared" si="10"/>
        <v>0.8</v>
      </c>
      <c r="F196" s="17">
        <v>16.81</v>
      </c>
      <c r="G196" s="22">
        <f t="shared" si="11"/>
        <v>13.448</v>
      </c>
      <c r="H196" s="32"/>
    </row>
    <row r="197" s="3" customFormat="1" customHeight="1" spans="1:8">
      <c r="A197" s="17">
        <v>179</v>
      </c>
      <c r="B197" s="17" t="s">
        <v>180</v>
      </c>
      <c r="C197" s="31" t="s">
        <v>200</v>
      </c>
      <c r="D197" s="49">
        <v>1.3</v>
      </c>
      <c r="E197" s="20">
        <f t="shared" si="10"/>
        <v>1.04</v>
      </c>
      <c r="F197" s="17">
        <v>16.81</v>
      </c>
      <c r="G197" s="22">
        <f t="shared" si="11"/>
        <v>17.4824</v>
      </c>
      <c r="H197" s="32"/>
    </row>
    <row r="198" s="3" customFormat="1" customHeight="1" spans="1:8">
      <c r="A198" s="17">
        <v>180</v>
      </c>
      <c r="B198" s="17" t="s">
        <v>180</v>
      </c>
      <c r="C198" s="31" t="s">
        <v>201</v>
      </c>
      <c r="D198" s="49">
        <v>1</v>
      </c>
      <c r="E198" s="20">
        <f t="shared" si="10"/>
        <v>0.8</v>
      </c>
      <c r="F198" s="17">
        <v>16.81</v>
      </c>
      <c r="G198" s="22">
        <f t="shared" si="11"/>
        <v>13.448</v>
      </c>
      <c r="H198" s="32"/>
    </row>
    <row r="199" s="3" customFormat="1" customHeight="1" spans="1:8">
      <c r="A199" s="17">
        <v>181</v>
      </c>
      <c r="B199" s="17" t="s">
        <v>180</v>
      </c>
      <c r="C199" s="31" t="s">
        <v>202</v>
      </c>
      <c r="D199" s="49">
        <v>0.8</v>
      </c>
      <c r="E199" s="20">
        <f t="shared" si="10"/>
        <v>0.64</v>
      </c>
      <c r="F199" s="17">
        <v>16.81</v>
      </c>
      <c r="G199" s="22">
        <f t="shared" si="11"/>
        <v>10.7584</v>
      </c>
      <c r="H199" s="32"/>
    </row>
    <row r="200" s="3" customFormat="1" customHeight="1" spans="1:8">
      <c r="A200" s="17">
        <v>182</v>
      </c>
      <c r="B200" s="17" t="s">
        <v>180</v>
      </c>
      <c r="C200" s="31" t="s">
        <v>203</v>
      </c>
      <c r="D200" s="49">
        <v>1.2</v>
      </c>
      <c r="E200" s="20">
        <f t="shared" si="10"/>
        <v>0.96</v>
      </c>
      <c r="F200" s="17">
        <v>16.81</v>
      </c>
      <c r="G200" s="22">
        <f t="shared" si="11"/>
        <v>16.1376</v>
      </c>
      <c r="H200" s="32"/>
    </row>
    <row r="201" s="3" customFormat="1" customHeight="1" spans="1:8">
      <c r="A201" s="17">
        <v>183</v>
      </c>
      <c r="B201" s="17" t="s">
        <v>180</v>
      </c>
      <c r="C201" s="31" t="s">
        <v>204</v>
      </c>
      <c r="D201" s="49">
        <v>1</v>
      </c>
      <c r="E201" s="20">
        <f t="shared" si="10"/>
        <v>0.8</v>
      </c>
      <c r="F201" s="17">
        <v>16.81</v>
      </c>
      <c r="G201" s="22">
        <f t="shared" si="11"/>
        <v>13.448</v>
      </c>
      <c r="H201" s="32"/>
    </row>
    <row r="202" s="3" customFormat="1" customHeight="1" spans="1:8">
      <c r="A202" s="17">
        <v>184</v>
      </c>
      <c r="B202" s="17" t="s">
        <v>180</v>
      </c>
      <c r="C202" s="31" t="s">
        <v>205</v>
      </c>
      <c r="D202" s="49">
        <v>1.5</v>
      </c>
      <c r="E202" s="20">
        <f t="shared" si="10"/>
        <v>1.2</v>
      </c>
      <c r="F202" s="17">
        <v>16.81</v>
      </c>
      <c r="G202" s="22">
        <f t="shared" si="11"/>
        <v>20.172</v>
      </c>
      <c r="H202" s="32"/>
    </row>
    <row r="203" s="3" customFormat="1" customHeight="1" spans="1:8">
      <c r="A203" s="17">
        <v>185</v>
      </c>
      <c r="B203" s="17" t="s">
        <v>180</v>
      </c>
      <c r="C203" s="31" t="s">
        <v>206</v>
      </c>
      <c r="D203" s="49">
        <v>1</v>
      </c>
      <c r="E203" s="20">
        <f t="shared" si="10"/>
        <v>0.8</v>
      </c>
      <c r="F203" s="17">
        <v>16.81</v>
      </c>
      <c r="G203" s="22">
        <f t="shared" si="11"/>
        <v>13.448</v>
      </c>
      <c r="H203" s="32"/>
    </row>
    <row r="204" s="3" customFormat="1" customHeight="1" spans="1:8">
      <c r="A204" s="17">
        <v>186</v>
      </c>
      <c r="B204" s="17" t="s">
        <v>180</v>
      </c>
      <c r="C204" s="31" t="s">
        <v>207</v>
      </c>
      <c r="D204" s="49">
        <v>1</v>
      </c>
      <c r="E204" s="20">
        <f t="shared" si="10"/>
        <v>0.8</v>
      </c>
      <c r="F204" s="17">
        <v>16.81</v>
      </c>
      <c r="G204" s="22">
        <f t="shared" si="11"/>
        <v>13.448</v>
      </c>
      <c r="H204" s="32"/>
    </row>
    <row r="205" s="6" customFormat="1" customHeight="1" spans="1:8">
      <c r="A205" s="17">
        <v>187</v>
      </c>
      <c r="B205" s="17" t="s">
        <v>180</v>
      </c>
      <c r="C205" s="31" t="s">
        <v>208</v>
      </c>
      <c r="D205" s="49">
        <v>1</v>
      </c>
      <c r="E205" s="20">
        <f t="shared" si="10"/>
        <v>0.8</v>
      </c>
      <c r="F205" s="17">
        <v>16.81</v>
      </c>
      <c r="G205" s="22">
        <f t="shared" si="11"/>
        <v>13.448</v>
      </c>
      <c r="H205" s="32"/>
    </row>
    <row r="206" s="3" customFormat="1" customHeight="1" spans="1:8">
      <c r="A206" s="17">
        <v>188</v>
      </c>
      <c r="B206" s="17" t="s">
        <v>180</v>
      </c>
      <c r="C206" s="31" t="s">
        <v>209</v>
      </c>
      <c r="D206" s="49">
        <v>1.5</v>
      </c>
      <c r="E206" s="20">
        <f t="shared" si="10"/>
        <v>1.2</v>
      </c>
      <c r="F206" s="17">
        <v>16.81</v>
      </c>
      <c r="G206" s="22">
        <f t="shared" si="11"/>
        <v>20.172</v>
      </c>
      <c r="H206" s="32"/>
    </row>
    <row r="207" s="3" customFormat="1" customHeight="1" spans="1:8">
      <c r="A207" s="17">
        <v>189</v>
      </c>
      <c r="B207" s="17" t="s">
        <v>180</v>
      </c>
      <c r="C207" s="31" t="s">
        <v>210</v>
      </c>
      <c r="D207" s="49">
        <v>1</v>
      </c>
      <c r="E207" s="20">
        <f t="shared" si="10"/>
        <v>0.8</v>
      </c>
      <c r="F207" s="17">
        <v>16.81</v>
      </c>
      <c r="G207" s="22">
        <f t="shared" si="11"/>
        <v>13.448</v>
      </c>
      <c r="H207" s="32"/>
    </row>
    <row r="208" s="3" customFormat="1" customHeight="1" spans="1:8">
      <c r="A208" s="17">
        <v>190</v>
      </c>
      <c r="B208" s="17" t="s">
        <v>180</v>
      </c>
      <c r="C208" s="31" t="s">
        <v>211</v>
      </c>
      <c r="D208" s="49">
        <v>1.5</v>
      </c>
      <c r="E208" s="20">
        <f t="shared" si="10"/>
        <v>1.2</v>
      </c>
      <c r="F208" s="17">
        <v>16.81</v>
      </c>
      <c r="G208" s="22">
        <f t="shared" si="11"/>
        <v>20.172</v>
      </c>
      <c r="H208" s="32"/>
    </row>
    <row r="209" s="3" customFormat="1" customHeight="1" spans="1:8">
      <c r="A209" s="17">
        <v>191</v>
      </c>
      <c r="B209" s="17" t="s">
        <v>180</v>
      </c>
      <c r="C209" s="31" t="s">
        <v>212</v>
      </c>
      <c r="D209" s="49">
        <v>1</v>
      </c>
      <c r="E209" s="20">
        <f t="shared" si="10"/>
        <v>0.8</v>
      </c>
      <c r="F209" s="17">
        <v>16.81</v>
      </c>
      <c r="G209" s="22">
        <f t="shared" si="11"/>
        <v>13.448</v>
      </c>
      <c r="H209" s="32"/>
    </row>
    <row r="210" s="2" customFormat="1" customHeight="1" spans="1:8">
      <c r="A210" s="17">
        <v>192</v>
      </c>
      <c r="B210" s="17" t="s">
        <v>180</v>
      </c>
      <c r="C210" s="17" t="s">
        <v>213</v>
      </c>
      <c r="D210" s="28">
        <v>1020.18</v>
      </c>
      <c r="E210" s="28">
        <v>630</v>
      </c>
      <c r="F210" s="17">
        <v>16.81</v>
      </c>
      <c r="G210" s="22">
        <f t="shared" si="11"/>
        <v>10590.3</v>
      </c>
      <c r="H210" s="17"/>
    </row>
    <row r="211" s="2" customFormat="1" customHeight="1" spans="1:8">
      <c r="A211" s="17">
        <v>193</v>
      </c>
      <c r="B211" s="17" t="s">
        <v>180</v>
      </c>
      <c r="C211" s="17" t="s">
        <v>163</v>
      </c>
      <c r="D211" s="28">
        <v>125.55</v>
      </c>
      <c r="E211" s="28">
        <v>80</v>
      </c>
      <c r="F211" s="17">
        <v>16.81</v>
      </c>
      <c r="G211" s="22">
        <f t="shared" si="11"/>
        <v>1344.8</v>
      </c>
      <c r="H211" s="17"/>
    </row>
    <row r="212" s="2" customFormat="1" customHeight="1" spans="1:8">
      <c r="A212" s="17">
        <v>194</v>
      </c>
      <c r="B212" s="17" t="s">
        <v>180</v>
      </c>
      <c r="C212" s="17" t="s">
        <v>214</v>
      </c>
      <c r="D212" s="28">
        <v>126.66</v>
      </c>
      <c r="E212" s="28">
        <v>60</v>
      </c>
      <c r="F212" s="17">
        <v>16.81</v>
      </c>
      <c r="G212" s="22">
        <f t="shared" si="11"/>
        <v>1008.6</v>
      </c>
      <c r="H212" s="17"/>
    </row>
    <row r="213" s="2" customFormat="1" customHeight="1" spans="1:8">
      <c r="A213" s="17">
        <v>195</v>
      </c>
      <c r="B213" s="17" t="s">
        <v>180</v>
      </c>
      <c r="C213" s="17" t="s">
        <v>215</v>
      </c>
      <c r="D213" s="28">
        <v>95.18</v>
      </c>
      <c r="E213" s="28">
        <v>43</v>
      </c>
      <c r="F213" s="17">
        <v>16.81</v>
      </c>
      <c r="G213" s="22">
        <f t="shared" si="11"/>
        <v>722.83</v>
      </c>
      <c r="H213" s="17"/>
    </row>
    <row r="214" s="2" customFormat="1" customHeight="1" spans="1:8">
      <c r="A214" s="17"/>
      <c r="B214" s="44" t="s">
        <v>216</v>
      </c>
      <c r="C214" s="17"/>
      <c r="D214" s="28">
        <f>SUBTOTAL(9,D178:D213)</f>
        <v>1409.97</v>
      </c>
      <c r="E214" s="28">
        <f>SUBTOTAL(9,E178:E213)</f>
        <v>846.92</v>
      </c>
      <c r="F214" s="17"/>
      <c r="G214" s="22">
        <f>SUM(G178:G213)</f>
        <v>14236.7252</v>
      </c>
      <c r="H214" s="17"/>
    </row>
    <row r="215" s="2" customFormat="1" customHeight="1" spans="1:8">
      <c r="A215" s="17">
        <v>196</v>
      </c>
      <c r="B215" s="17" t="s">
        <v>217</v>
      </c>
      <c r="C215" s="50" t="s">
        <v>218</v>
      </c>
      <c r="D215" s="20">
        <v>130.57</v>
      </c>
      <c r="E215" s="28">
        <v>130</v>
      </c>
      <c r="F215" s="17">
        <v>16.81</v>
      </c>
      <c r="G215" s="22">
        <f t="shared" ref="G215:G226" si="12">E215*16.81</f>
        <v>2185.3</v>
      </c>
      <c r="H215" s="17"/>
    </row>
    <row r="216" s="2" customFormat="1" customHeight="1" spans="1:8">
      <c r="A216" s="17">
        <v>197</v>
      </c>
      <c r="B216" s="17" t="s">
        <v>217</v>
      </c>
      <c r="C216" s="50" t="s">
        <v>219</v>
      </c>
      <c r="D216" s="20">
        <v>96.13</v>
      </c>
      <c r="E216" s="28">
        <v>96</v>
      </c>
      <c r="F216" s="17">
        <v>16.81</v>
      </c>
      <c r="G216" s="22">
        <f t="shared" si="12"/>
        <v>1613.76</v>
      </c>
      <c r="H216" s="17"/>
    </row>
    <row r="217" s="2" customFormat="1" customHeight="1" spans="1:8">
      <c r="A217" s="17">
        <v>198</v>
      </c>
      <c r="B217" s="17" t="s">
        <v>217</v>
      </c>
      <c r="C217" s="50" t="s">
        <v>220</v>
      </c>
      <c r="D217" s="20">
        <v>69.79</v>
      </c>
      <c r="E217" s="28">
        <v>55</v>
      </c>
      <c r="F217" s="17">
        <v>16.81</v>
      </c>
      <c r="G217" s="22">
        <f t="shared" si="12"/>
        <v>924.55</v>
      </c>
      <c r="H217" s="17"/>
    </row>
    <row r="218" s="2" customFormat="1" customHeight="1" spans="1:8">
      <c r="A218" s="17">
        <v>199</v>
      </c>
      <c r="B218" s="17" t="s">
        <v>217</v>
      </c>
      <c r="C218" s="50" t="s">
        <v>221</v>
      </c>
      <c r="D218" s="20">
        <v>383.13</v>
      </c>
      <c r="E218" s="28">
        <v>360</v>
      </c>
      <c r="F218" s="17">
        <v>16.81</v>
      </c>
      <c r="G218" s="22">
        <f t="shared" si="12"/>
        <v>6051.6</v>
      </c>
      <c r="H218" s="17"/>
    </row>
    <row r="219" s="2" customFormat="1" customHeight="1" spans="1:8">
      <c r="A219" s="17">
        <v>200</v>
      </c>
      <c r="B219" s="17" t="s">
        <v>217</v>
      </c>
      <c r="C219" s="50" t="s">
        <v>222</v>
      </c>
      <c r="D219" s="20">
        <v>91.91</v>
      </c>
      <c r="E219" s="28">
        <v>90</v>
      </c>
      <c r="F219" s="17">
        <v>16.81</v>
      </c>
      <c r="G219" s="22">
        <f t="shared" si="12"/>
        <v>1512.9</v>
      </c>
      <c r="H219" s="17"/>
    </row>
    <row r="220" s="2" customFormat="1" customHeight="1" spans="1:8">
      <c r="A220" s="17">
        <v>201</v>
      </c>
      <c r="B220" s="17" t="s">
        <v>217</v>
      </c>
      <c r="C220" s="50" t="s">
        <v>223</v>
      </c>
      <c r="D220" s="20">
        <v>454.44</v>
      </c>
      <c r="E220" s="28">
        <v>390</v>
      </c>
      <c r="F220" s="17">
        <v>16.81</v>
      </c>
      <c r="G220" s="22">
        <f t="shared" si="12"/>
        <v>6555.9</v>
      </c>
      <c r="H220" s="17"/>
    </row>
    <row r="221" s="2" customFormat="1" customHeight="1" spans="1:8">
      <c r="A221" s="17">
        <v>202</v>
      </c>
      <c r="B221" s="17" t="s">
        <v>217</v>
      </c>
      <c r="C221" s="50" t="s">
        <v>224</v>
      </c>
      <c r="D221" s="20">
        <v>435.45</v>
      </c>
      <c r="E221" s="28">
        <v>380</v>
      </c>
      <c r="F221" s="17">
        <v>16.81</v>
      </c>
      <c r="G221" s="22">
        <f t="shared" si="12"/>
        <v>6387.8</v>
      </c>
      <c r="H221" s="17"/>
    </row>
    <row r="222" s="3" customFormat="1" customHeight="1" spans="1:8">
      <c r="A222" s="17">
        <v>203</v>
      </c>
      <c r="B222" s="18" t="s">
        <v>217</v>
      </c>
      <c r="C222" s="32" t="s">
        <v>225</v>
      </c>
      <c r="D222" s="20">
        <v>1.41</v>
      </c>
      <c r="E222" s="20">
        <v>1.2</v>
      </c>
      <c r="F222" s="17">
        <v>16.81</v>
      </c>
      <c r="G222" s="22">
        <f t="shared" si="12"/>
        <v>20.172</v>
      </c>
      <c r="H222" s="32"/>
    </row>
    <row r="223" s="3" customFormat="1" customHeight="1" spans="1:8">
      <c r="A223" s="17">
        <v>204</v>
      </c>
      <c r="B223" s="18" t="s">
        <v>217</v>
      </c>
      <c r="C223" s="32" t="s">
        <v>226</v>
      </c>
      <c r="D223" s="20">
        <v>1.43</v>
      </c>
      <c r="E223" s="20">
        <v>1.43</v>
      </c>
      <c r="F223" s="17">
        <v>16.81</v>
      </c>
      <c r="G223" s="22">
        <f t="shared" si="12"/>
        <v>24.0383</v>
      </c>
      <c r="H223" s="32"/>
    </row>
    <row r="224" s="3" customFormat="1" customHeight="1" spans="1:8">
      <c r="A224" s="17">
        <v>205</v>
      </c>
      <c r="B224" s="18" t="s">
        <v>217</v>
      </c>
      <c r="C224" s="32" t="s">
        <v>14</v>
      </c>
      <c r="D224" s="20">
        <v>43</v>
      </c>
      <c r="E224" s="20">
        <v>35</v>
      </c>
      <c r="F224" s="17">
        <v>16.81</v>
      </c>
      <c r="G224" s="22">
        <f t="shared" si="12"/>
        <v>588.35</v>
      </c>
      <c r="H224" s="32"/>
    </row>
    <row r="225" s="3" customFormat="1" customHeight="1" spans="1:8">
      <c r="A225" s="17">
        <v>206</v>
      </c>
      <c r="B225" s="18" t="s">
        <v>217</v>
      </c>
      <c r="C225" s="32" t="s">
        <v>227</v>
      </c>
      <c r="D225" s="20">
        <v>47</v>
      </c>
      <c r="E225" s="20">
        <v>40</v>
      </c>
      <c r="F225" s="17">
        <v>16.81</v>
      </c>
      <c r="G225" s="22">
        <f t="shared" si="12"/>
        <v>672.4</v>
      </c>
      <c r="H225" s="32"/>
    </row>
    <row r="226" s="3" customFormat="1" customHeight="1" spans="1:8">
      <c r="A226" s="17">
        <v>207</v>
      </c>
      <c r="B226" s="18" t="s">
        <v>217</v>
      </c>
      <c r="C226" s="32" t="s">
        <v>228</v>
      </c>
      <c r="D226" s="20">
        <v>1.83</v>
      </c>
      <c r="E226" s="20">
        <v>1</v>
      </c>
      <c r="F226" s="17">
        <v>16.81</v>
      </c>
      <c r="G226" s="22">
        <f t="shared" si="12"/>
        <v>16.81</v>
      </c>
      <c r="H226" s="32"/>
    </row>
    <row r="227" s="3" customFormat="1" customHeight="1" spans="1:8">
      <c r="A227" s="17"/>
      <c r="B227" s="25" t="s">
        <v>229</v>
      </c>
      <c r="C227" s="32"/>
      <c r="D227" s="20">
        <f>SUBTOTAL(9,D215:D226)</f>
        <v>1756.09</v>
      </c>
      <c r="E227" s="20">
        <f>SUBTOTAL(9,E215:E226)</f>
        <v>1579.63</v>
      </c>
      <c r="F227" s="17"/>
      <c r="G227" s="22">
        <f>SUM(G215:G226)</f>
        <v>26553.5803</v>
      </c>
      <c r="H227" s="32"/>
    </row>
    <row r="228" s="7" customFormat="1" customHeight="1" spans="1:8">
      <c r="A228" s="17">
        <v>208</v>
      </c>
      <c r="B228" s="51" t="s">
        <v>230</v>
      </c>
      <c r="C228" s="51" t="s">
        <v>231</v>
      </c>
      <c r="D228" s="33">
        <v>19.56</v>
      </c>
      <c r="E228" s="33">
        <v>13</v>
      </c>
      <c r="F228" s="17">
        <v>16.81</v>
      </c>
      <c r="G228" s="22">
        <f t="shared" ref="G228:G237" si="13">E228*16.81</f>
        <v>218.53</v>
      </c>
      <c r="H228" s="51"/>
    </row>
    <row r="229" s="3" customFormat="1" customHeight="1" spans="1:8">
      <c r="A229" s="17">
        <v>209</v>
      </c>
      <c r="B229" s="51" t="s">
        <v>230</v>
      </c>
      <c r="C229" s="32" t="s">
        <v>232</v>
      </c>
      <c r="D229" s="20">
        <v>26.33</v>
      </c>
      <c r="E229" s="20">
        <v>25</v>
      </c>
      <c r="F229" s="17">
        <v>16.81</v>
      </c>
      <c r="G229" s="22">
        <f t="shared" si="13"/>
        <v>420.25</v>
      </c>
      <c r="H229" s="32"/>
    </row>
    <row r="230" s="3" customFormat="1" customHeight="1" spans="1:8">
      <c r="A230" s="17">
        <v>210</v>
      </c>
      <c r="B230" s="51" t="s">
        <v>230</v>
      </c>
      <c r="C230" s="32" t="s">
        <v>233</v>
      </c>
      <c r="D230" s="20">
        <v>2.73</v>
      </c>
      <c r="E230" s="20">
        <v>2.5</v>
      </c>
      <c r="F230" s="17">
        <v>16.81</v>
      </c>
      <c r="G230" s="22">
        <f t="shared" si="13"/>
        <v>42.025</v>
      </c>
      <c r="H230" s="32"/>
    </row>
    <row r="231" s="3" customFormat="1" customHeight="1" spans="1:8">
      <c r="A231" s="17">
        <v>211</v>
      </c>
      <c r="B231" s="51" t="s">
        <v>230</v>
      </c>
      <c r="C231" s="32" t="s">
        <v>234</v>
      </c>
      <c r="D231" s="20">
        <v>4.09</v>
      </c>
      <c r="E231" s="20">
        <v>2.09</v>
      </c>
      <c r="F231" s="17">
        <v>16.81</v>
      </c>
      <c r="G231" s="22">
        <f t="shared" si="13"/>
        <v>35.1329</v>
      </c>
      <c r="H231" s="32"/>
    </row>
    <row r="232" s="3" customFormat="1" customHeight="1" spans="1:8">
      <c r="A232" s="17">
        <v>212</v>
      </c>
      <c r="B232" s="32" t="s">
        <v>230</v>
      </c>
      <c r="C232" s="51" t="s">
        <v>23</v>
      </c>
      <c r="D232" s="33">
        <v>78.44</v>
      </c>
      <c r="E232" s="33">
        <v>70</v>
      </c>
      <c r="F232" s="17">
        <v>16.81</v>
      </c>
      <c r="G232" s="22">
        <f t="shared" si="13"/>
        <v>1176.7</v>
      </c>
      <c r="H232" s="32"/>
    </row>
    <row r="233" s="3" customFormat="1" customHeight="1" spans="1:8">
      <c r="A233" s="17">
        <v>213</v>
      </c>
      <c r="B233" s="32" t="s">
        <v>230</v>
      </c>
      <c r="C233" s="51" t="s">
        <v>235</v>
      </c>
      <c r="D233" s="33">
        <v>550.67</v>
      </c>
      <c r="E233" s="33">
        <v>500</v>
      </c>
      <c r="F233" s="17">
        <v>16.81</v>
      </c>
      <c r="G233" s="22">
        <f t="shared" si="13"/>
        <v>8405</v>
      </c>
      <c r="H233" s="32"/>
    </row>
    <row r="234" s="3" customFormat="1" customHeight="1" spans="1:8">
      <c r="A234" s="17">
        <v>214</v>
      </c>
      <c r="B234" s="32" t="s">
        <v>230</v>
      </c>
      <c r="C234" s="51" t="s">
        <v>236</v>
      </c>
      <c r="D234" s="33">
        <v>168.76</v>
      </c>
      <c r="E234" s="33">
        <v>160</v>
      </c>
      <c r="F234" s="17">
        <v>16.81</v>
      </c>
      <c r="G234" s="22">
        <f t="shared" si="13"/>
        <v>2689.6</v>
      </c>
      <c r="H234" s="32"/>
    </row>
    <row r="235" s="3" customFormat="1" customHeight="1" spans="1:8">
      <c r="A235" s="17">
        <v>215</v>
      </c>
      <c r="B235" s="32" t="s">
        <v>230</v>
      </c>
      <c r="C235" s="51" t="s">
        <v>237</v>
      </c>
      <c r="D235" s="33">
        <v>140.72</v>
      </c>
      <c r="E235" s="33">
        <v>40</v>
      </c>
      <c r="F235" s="17">
        <v>16.81</v>
      </c>
      <c r="G235" s="22">
        <f t="shared" si="13"/>
        <v>672.4</v>
      </c>
      <c r="H235" s="32"/>
    </row>
    <row r="236" s="3" customFormat="1" customHeight="1" spans="1:8">
      <c r="A236" s="17">
        <v>216</v>
      </c>
      <c r="B236" s="32" t="s">
        <v>230</v>
      </c>
      <c r="C236" s="51" t="s">
        <v>238</v>
      </c>
      <c r="D236" s="33">
        <v>72</v>
      </c>
      <c r="E236" s="33">
        <v>65</v>
      </c>
      <c r="F236" s="17">
        <v>16.81</v>
      </c>
      <c r="G236" s="22">
        <f t="shared" si="13"/>
        <v>1092.65</v>
      </c>
      <c r="H236" s="32"/>
    </row>
    <row r="237" s="3" customFormat="1" customHeight="1" spans="1:8">
      <c r="A237" s="17">
        <v>217</v>
      </c>
      <c r="B237" s="32" t="s">
        <v>230</v>
      </c>
      <c r="C237" s="51" t="s">
        <v>13</v>
      </c>
      <c r="D237" s="33">
        <v>108.9</v>
      </c>
      <c r="E237" s="33">
        <v>58</v>
      </c>
      <c r="F237" s="17">
        <v>16.81</v>
      </c>
      <c r="G237" s="22">
        <f t="shared" si="13"/>
        <v>974.98</v>
      </c>
      <c r="H237" s="32"/>
    </row>
    <row r="238" s="3" customFormat="1" customHeight="1" spans="1:8">
      <c r="A238" s="17"/>
      <c r="B238" s="52" t="s">
        <v>239</v>
      </c>
      <c r="C238" s="51"/>
      <c r="D238" s="33">
        <f>SUBTOTAL(9,D228:D237)</f>
        <v>1172.2</v>
      </c>
      <c r="E238" s="33">
        <f>SUBTOTAL(9,E228:E237)</f>
        <v>935.59</v>
      </c>
      <c r="F238" s="17"/>
      <c r="G238" s="22">
        <f>SUM(G228:G237)</f>
        <v>15727.2679</v>
      </c>
      <c r="H238" s="32"/>
    </row>
    <row r="239" s="8" customFormat="1" customHeight="1" spans="1:8">
      <c r="A239" s="17">
        <v>218</v>
      </c>
      <c r="B239" s="18" t="s">
        <v>240</v>
      </c>
      <c r="C239" s="19" t="s">
        <v>16</v>
      </c>
      <c r="D239" s="20">
        <v>81.68</v>
      </c>
      <c r="E239" s="28">
        <v>49</v>
      </c>
      <c r="F239" s="17">
        <v>16.81</v>
      </c>
      <c r="G239" s="22">
        <f t="shared" ref="G239:G249" si="14">E239*16.81</f>
        <v>823.69</v>
      </c>
      <c r="H239" s="53"/>
    </row>
    <row r="240" s="8" customFormat="1" customHeight="1" spans="1:8">
      <c r="A240" s="17">
        <v>219</v>
      </c>
      <c r="B240" s="18" t="s">
        <v>240</v>
      </c>
      <c r="C240" s="19" t="s">
        <v>241</v>
      </c>
      <c r="D240" s="20">
        <v>84.9</v>
      </c>
      <c r="E240" s="28">
        <v>51</v>
      </c>
      <c r="F240" s="17">
        <v>16.81</v>
      </c>
      <c r="G240" s="22">
        <f t="shared" si="14"/>
        <v>857.31</v>
      </c>
      <c r="H240" s="53"/>
    </row>
    <row r="241" s="8" customFormat="1" customHeight="1" spans="1:8">
      <c r="A241" s="17">
        <v>220</v>
      </c>
      <c r="B241" s="18" t="s">
        <v>240</v>
      </c>
      <c r="C241" s="19" t="s">
        <v>242</v>
      </c>
      <c r="D241" s="20">
        <v>58.75</v>
      </c>
      <c r="E241" s="28">
        <v>35</v>
      </c>
      <c r="F241" s="17">
        <v>16.81</v>
      </c>
      <c r="G241" s="22">
        <f t="shared" si="14"/>
        <v>588.35</v>
      </c>
      <c r="H241" s="53"/>
    </row>
    <row r="242" s="8" customFormat="1" customHeight="1" spans="1:8">
      <c r="A242" s="17">
        <v>221</v>
      </c>
      <c r="B242" s="18" t="s">
        <v>240</v>
      </c>
      <c r="C242" s="19" t="s">
        <v>231</v>
      </c>
      <c r="D242" s="20">
        <v>218.61</v>
      </c>
      <c r="E242" s="28">
        <v>131</v>
      </c>
      <c r="F242" s="17">
        <v>16.81</v>
      </c>
      <c r="G242" s="22">
        <f t="shared" si="14"/>
        <v>2202.11</v>
      </c>
      <c r="H242" s="53"/>
    </row>
    <row r="243" s="8" customFormat="1" customHeight="1" spans="1:8">
      <c r="A243" s="17">
        <v>222</v>
      </c>
      <c r="B243" s="18" t="s">
        <v>240</v>
      </c>
      <c r="C243" s="19" t="s">
        <v>243</v>
      </c>
      <c r="D243" s="20">
        <v>110</v>
      </c>
      <c r="E243" s="28">
        <v>66</v>
      </c>
      <c r="F243" s="17">
        <v>16.81</v>
      </c>
      <c r="G243" s="22">
        <f t="shared" si="14"/>
        <v>1109.46</v>
      </c>
      <c r="H243" s="53"/>
    </row>
    <row r="244" s="8" customFormat="1" customHeight="1" spans="1:8">
      <c r="A244" s="17">
        <v>223</v>
      </c>
      <c r="B244" s="18" t="s">
        <v>240</v>
      </c>
      <c r="C244" s="19" t="s">
        <v>244</v>
      </c>
      <c r="D244" s="20">
        <v>433.45</v>
      </c>
      <c r="E244" s="28">
        <v>260</v>
      </c>
      <c r="F244" s="17">
        <v>16.81</v>
      </c>
      <c r="G244" s="22">
        <f t="shared" si="14"/>
        <v>4370.6</v>
      </c>
      <c r="H244" s="53"/>
    </row>
    <row r="245" s="8" customFormat="1" customHeight="1" spans="1:8">
      <c r="A245" s="17">
        <v>224</v>
      </c>
      <c r="B245" s="18" t="s">
        <v>240</v>
      </c>
      <c r="C245" s="19" t="s">
        <v>245</v>
      </c>
      <c r="D245" s="20">
        <v>197.98</v>
      </c>
      <c r="E245" s="28">
        <v>119</v>
      </c>
      <c r="F245" s="17">
        <v>16.81</v>
      </c>
      <c r="G245" s="22">
        <f t="shared" si="14"/>
        <v>2000.39</v>
      </c>
      <c r="H245" s="53"/>
    </row>
    <row r="246" s="8" customFormat="1" customHeight="1" spans="1:8">
      <c r="A246" s="17">
        <v>225</v>
      </c>
      <c r="B246" s="18" t="s">
        <v>240</v>
      </c>
      <c r="C246" s="17" t="s">
        <v>246</v>
      </c>
      <c r="D246" s="20">
        <v>15.16</v>
      </c>
      <c r="E246" s="28">
        <v>9</v>
      </c>
      <c r="F246" s="17">
        <v>16.81</v>
      </c>
      <c r="G246" s="22">
        <f t="shared" si="14"/>
        <v>151.29</v>
      </c>
      <c r="H246" s="53"/>
    </row>
    <row r="247" s="8" customFormat="1" customHeight="1" spans="1:8">
      <c r="A247" s="17">
        <v>226</v>
      </c>
      <c r="B247" s="18" t="s">
        <v>240</v>
      </c>
      <c r="C247" s="54" t="s">
        <v>247</v>
      </c>
      <c r="D247" s="55">
        <v>1.87</v>
      </c>
      <c r="E247" s="55">
        <v>1.1</v>
      </c>
      <c r="F247" s="17">
        <v>16.81</v>
      </c>
      <c r="G247" s="22">
        <f t="shared" si="14"/>
        <v>18.491</v>
      </c>
      <c r="H247" s="53"/>
    </row>
    <row r="248" s="8" customFormat="1" customHeight="1" spans="1:8">
      <c r="A248" s="17">
        <v>227</v>
      </c>
      <c r="B248" s="18" t="s">
        <v>240</v>
      </c>
      <c r="C248" s="32" t="s">
        <v>248</v>
      </c>
      <c r="D248" s="20">
        <v>4</v>
      </c>
      <c r="E248" s="33">
        <v>2.4</v>
      </c>
      <c r="F248" s="17">
        <v>16.81</v>
      </c>
      <c r="G248" s="22">
        <f t="shared" si="14"/>
        <v>40.344</v>
      </c>
      <c r="H248" s="53"/>
    </row>
    <row r="249" s="8" customFormat="1" customHeight="1" spans="1:8">
      <c r="A249" s="17">
        <v>228</v>
      </c>
      <c r="B249" s="18" t="s">
        <v>240</v>
      </c>
      <c r="C249" s="32" t="s">
        <v>249</v>
      </c>
      <c r="D249" s="20">
        <v>2.5</v>
      </c>
      <c r="E249" s="33">
        <v>1.5</v>
      </c>
      <c r="F249" s="17">
        <v>16.81</v>
      </c>
      <c r="G249" s="22">
        <f t="shared" si="14"/>
        <v>25.215</v>
      </c>
      <c r="H249" s="53"/>
    </row>
    <row r="250" s="8" customFormat="1" customHeight="1" spans="1:8">
      <c r="A250" s="17"/>
      <c r="B250" s="25" t="s">
        <v>250</v>
      </c>
      <c r="C250" s="32"/>
      <c r="D250" s="20">
        <f>SUBTOTAL(9,D239:D249)</f>
        <v>1208.9</v>
      </c>
      <c r="E250" s="33">
        <f>SUBTOTAL(9,E239:E249)</f>
        <v>725</v>
      </c>
      <c r="F250" s="17"/>
      <c r="G250" s="22">
        <f>SUM(G239:G249)</f>
        <v>12187.25</v>
      </c>
      <c r="H250" s="53"/>
    </row>
    <row r="251" s="2" customFormat="1" customHeight="1" spans="1:8">
      <c r="A251" s="17">
        <v>229</v>
      </c>
      <c r="B251" s="18" t="s">
        <v>251</v>
      </c>
      <c r="C251" s="17" t="s">
        <v>252</v>
      </c>
      <c r="D251" s="28">
        <v>62.5</v>
      </c>
      <c r="E251" s="28">
        <v>15</v>
      </c>
      <c r="F251" s="17">
        <v>16.81</v>
      </c>
      <c r="G251" s="22">
        <f>E251*16.81</f>
        <v>252.15</v>
      </c>
      <c r="H251" s="17"/>
    </row>
    <row r="252" s="2" customFormat="1" customHeight="1" spans="1:8">
      <c r="A252" s="17">
        <v>230</v>
      </c>
      <c r="B252" s="18" t="s">
        <v>251</v>
      </c>
      <c r="C252" s="17" t="s">
        <v>244</v>
      </c>
      <c r="D252" s="28">
        <v>140.18</v>
      </c>
      <c r="E252" s="28">
        <v>59</v>
      </c>
      <c r="F252" s="17">
        <v>16.81</v>
      </c>
      <c r="G252" s="22">
        <f>E252*16.81</f>
        <v>991.79</v>
      </c>
      <c r="H252" s="17"/>
    </row>
    <row r="253" s="2" customFormat="1" customHeight="1" spans="1:8">
      <c r="A253" s="17">
        <v>231</v>
      </c>
      <c r="B253" s="18" t="s">
        <v>251</v>
      </c>
      <c r="C253" s="17" t="s">
        <v>253</v>
      </c>
      <c r="D253" s="28">
        <v>77.86</v>
      </c>
      <c r="E253" s="28">
        <v>38</v>
      </c>
      <c r="F253" s="17">
        <v>16.81</v>
      </c>
      <c r="G253" s="22">
        <f>E253*16.81</f>
        <v>638.78</v>
      </c>
      <c r="H253" s="17"/>
    </row>
    <row r="254" s="2" customFormat="1" customHeight="1" spans="1:8">
      <c r="A254" s="17"/>
      <c r="B254" s="25" t="s">
        <v>254</v>
      </c>
      <c r="C254" s="17"/>
      <c r="D254" s="28">
        <f>SUBTOTAL(9,D251:D253)</f>
        <v>280.54</v>
      </c>
      <c r="E254" s="28">
        <f>SUBTOTAL(9,E251:E253)</f>
        <v>112</v>
      </c>
      <c r="F254" s="17"/>
      <c r="G254" s="22">
        <f>SUM(G251:G253)</f>
        <v>1882.72</v>
      </c>
      <c r="H254" s="17"/>
    </row>
    <row r="255" s="2" customFormat="1" customHeight="1" spans="1:8">
      <c r="A255" s="17">
        <v>232</v>
      </c>
      <c r="B255" s="18" t="s">
        <v>255</v>
      </c>
      <c r="C255" s="17" t="s">
        <v>256</v>
      </c>
      <c r="D255" s="28">
        <v>99.92</v>
      </c>
      <c r="E255" s="28">
        <v>30</v>
      </c>
      <c r="F255" s="17">
        <v>16.81</v>
      </c>
      <c r="G255" s="22">
        <f t="shared" ref="G255:G279" si="15">E255*16.81</f>
        <v>504.3</v>
      </c>
      <c r="H255" s="17"/>
    </row>
    <row r="256" s="2" customFormat="1" customHeight="1" spans="1:8">
      <c r="A256" s="17">
        <v>233</v>
      </c>
      <c r="B256" s="18" t="s">
        <v>255</v>
      </c>
      <c r="C256" s="17" t="s">
        <v>257</v>
      </c>
      <c r="D256" s="28">
        <v>53.38</v>
      </c>
      <c r="E256" s="28">
        <v>53.38</v>
      </c>
      <c r="F256" s="17">
        <v>16.81</v>
      </c>
      <c r="G256" s="22">
        <f t="shared" si="15"/>
        <v>897.3178</v>
      </c>
      <c r="H256" s="17"/>
    </row>
    <row r="257" s="2" customFormat="1" customHeight="1" spans="1:8">
      <c r="A257" s="17">
        <v>234</v>
      </c>
      <c r="B257" s="18" t="s">
        <v>255</v>
      </c>
      <c r="C257" s="17" t="s">
        <v>258</v>
      </c>
      <c r="D257" s="28">
        <v>327.95</v>
      </c>
      <c r="E257" s="28">
        <v>205</v>
      </c>
      <c r="F257" s="17">
        <v>16.81</v>
      </c>
      <c r="G257" s="22">
        <f t="shared" si="15"/>
        <v>3446.05</v>
      </c>
      <c r="H257" s="17"/>
    </row>
    <row r="258" s="2" customFormat="1" customHeight="1" spans="1:8">
      <c r="A258" s="17">
        <v>235</v>
      </c>
      <c r="B258" s="18" t="s">
        <v>255</v>
      </c>
      <c r="C258" s="17" t="s">
        <v>259</v>
      </c>
      <c r="D258" s="28">
        <v>172.73</v>
      </c>
      <c r="E258" s="28">
        <v>172.73</v>
      </c>
      <c r="F258" s="17">
        <v>16.81</v>
      </c>
      <c r="G258" s="22">
        <f t="shared" si="15"/>
        <v>2903.5913</v>
      </c>
      <c r="H258" s="17"/>
    </row>
    <row r="259" s="2" customFormat="1" customHeight="1" spans="1:8">
      <c r="A259" s="17">
        <v>236</v>
      </c>
      <c r="B259" s="18" t="s">
        <v>255</v>
      </c>
      <c r="C259" s="17" t="s">
        <v>260</v>
      </c>
      <c r="D259" s="28">
        <v>124.42</v>
      </c>
      <c r="E259" s="28">
        <v>45</v>
      </c>
      <c r="F259" s="17">
        <v>16.81</v>
      </c>
      <c r="G259" s="22">
        <f t="shared" si="15"/>
        <v>756.45</v>
      </c>
      <c r="H259" s="17"/>
    </row>
    <row r="260" s="2" customFormat="1" customHeight="1" spans="1:8">
      <c r="A260" s="17">
        <v>237</v>
      </c>
      <c r="B260" s="18" t="s">
        <v>255</v>
      </c>
      <c r="C260" s="17" t="s">
        <v>261</v>
      </c>
      <c r="D260" s="28">
        <v>132.58</v>
      </c>
      <c r="E260" s="28">
        <v>70</v>
      </c>
      <c r="F260" s="17">
        <v>16.81</v>
      </c>
      <c r="G260" s="22">
        <f t="shared" si="15"/>
        <v>1176.7</v>
      </c>
      <c r="H260" s="17"/>
    </row>
    <row r="261" s="2" customFormat="1" customHeight="1" spans="1:8">
      <c r="A261" s="17">
        <v>238</v>
      </c>
      <c r="B261" s="18" t="s">
        <v>255</v>
      </c>
      <c r="C261" s="17" t="s">
        <v>262</v>
      </c>
      <c r="D261" s="28">
        <v>288.07</v>
      </c>
      <c r="E261" s="28">
        <v>70</v>
      </c>
      <c r="F261" s="17">
        <v>16.81</v>
      </c>
      <c r="G261" s="22">
        <f t="shared" si="15"/>
        <v>1176.7</v>
      </c>
      <c r="H261" s="17"/>
    </row>
    <row r="262" s="2" customFormat="1" customHeight="1" spans="1:8">
      <c r="A262" s="17">
        <v>239</v>
      </c>
      <c r="B262" s="18" t="s">
        <v>255</v>
      </c>
      <c r="C262" s="17" t="s">
        <v>263</v>
      </c>
      <c r="D262" s="28">
        <v>228.99</v>
      </c>
      <c r="E262" s="28">
        <v>101</v>
      </c>
      <c r="F262" s="17">
        <v>16.81</v>
      </c>
      <c r="G262" s="22">
        <f t="shared" si="15"/>
        <v>1697.81</v>
      </c>
      <c r="H262" s="17"/>
    </row>
    <row r="263" s="2" customFormat="1" customHeight="1" spans="1:8">
      <c r="A263" s="17">
        <v>240</v>
      </c>
      <c r="B263" s="18" t="s">
        <v>255</v>
      </c>
      <c r="C263" s="17" t="s">
        <v>227</v>
      </c>
      <c r="D263" s="28">
        <v>161.15</v>
      </c>
      <c r="E263" s="28">
        <v>120</v>
      </c>
      <c r="F263" s="17">
        <v>16.81</v>
      </c>
      <c r="G263" s="22">
        <f t="shared" si="15"/>
        <v>2017.2</v>
      </c>
      <c r="H263" s="17"/>
    </row>
    <row r="264" s="2" customFormat="1" customHeight="1" spans="1:8">
      <c r="A264" s="17">
        <v>241</v>
      </c>
      <c r="B264" s="18" t="s">
        <v>255</v>
      </c>
      <c r="C264" s="17" t="s">
        <v>264</v>
      </c>
      <c r="D264" s="28">
        <v>142.25</v>
      </c>
      <c r="E264" s="28">
        <v>110</v>
      </c>
      <c r="F264" s="17">
        <v>16.81</v>
      </c>
      <c r="G264" s="22">
        <f t="shared" si="15"/>
        <v>1849.1</v>
      </c>
      <c r="H264" s="17"/>
    </row>
    <row r="265" s="2" customFormat="1" customHeight="1" spans="1:8">
      <c r="A265" s="17">
        <v>242</v>
      </c>
      <c r="B265" s="18" t="s">
        <v>255</v>
      </c>
      <c r="C265" s="17" t="s">
        <v>265</v>
      </c>
      <c r="D265" s="28">
        <v>66.25</v>
      </c>
      <c r="E265" s="28">
        <v>66.25</v>
      </c>
      <c r="F265" s="17">
        <v>16.81</v>
      </c>
      <c r="G265" s="22">
        <f t="shared" si="15"/>
        <v>1113.6625</v>
      </c>
      <c r="H265" s="17"/>
    </row>
    <row r="266" s="2" customFormat="1" customHeight="1" spans="1:8">
      <c r="A266" s="17">
        <v>243</v>
      </c>
      <c r="B266" s="18" t="s">
        <v>255</v>
      </c>
      <c r="C266" s="17" t="s">
        <v>266</v>
      </c>
      <c r="D266" s="28">
        <v>72.53</v>
      </c>
      <c r="E266" s="28">
        <v>20</v>
      </c>
      <c r="F266" s="17">
        <v>16.81</v>
      </c>
      <c r="G266" s="22">
        <f t="shared" si="15"/>
        <v>336.2</v>
      </c>
      <c r="H266" s="17"/>
    </row>
    <row r="267" s="2" customFormat="1" customHeight="1" spans="1:8">
      <c r="A267" s="17">
        <v>244</v>
      </c>
      <c r="B267" s="18" t="s">
        <v>255</v>
      </c>
      <c r="C267" s="17" t="s">
        <v>267</v>
      </c>
      <c r="D267" s="28">
        <v>1.3</v>
      </c>
      <c r="E267" s="28">
        <v>1.3</v>
      </c>
      <c r="F267" s="17">
        <v>16.81</v>
      </c>
      <c r="G267" s="22">
        <f t="shared" si="15"/>
        <v>21.853</v>
      </c>
      <c r="H267" s="17"/>
    </row>
    <row r="268" s="2" customFormat="1" customHeight="1" spans="1:8">
      <c r="A268" s="17">
        <v>245</v>
      </c>
      <c r="B268" s="18" t="s">
        <v>255</v>
      </c>
      <c r="C268" s="17" t="s">
        <v>268</v>
      </c>
      <c r="D268" s="28">
        <v>17.5</v>
      </c>
      <c r="E268" s="28">
        <v>17.5</v>
      </c>
      <c r="F268" s="17">
        <v>16.81</v>
      </c>
      <c r="G268" s="22">
        <f t="shared" si="15"/>
        <v>294.175</v>
      </c>
      <c r="H268" s="17"/>
    </row>
    <row r="269" s="2" customFormat="1" customHeight="1" spans="1:8">
      <c r="A269" s="17"/>
      <c r="B269" s="25" t="s">
        <v>269</v>
      </c>
      <c r="C269" s="17"/>
      <c r="D269" s="28">
        <f>SUBTOTAL(9,D255:D268)</f>
        <v>1889.02</v>
      </c>
      <c r="E269" s="28">
        <f>SUBTOTAL(9,E255:E268)</f>
        <v>1082.16</v>
      </c>
      <c r="F269" s="17"/>
      <c r="G269" s="22">
        <f>SUM(G255:G268)</f>
        <v>18191.1096</v>
      </c>
      <c r="H269" s="17"/>
    </row>
    <row r="270" s="2" customFormat="1" customHeight="1" spans="1:8">
      <c r="A270" s="17">
        <v>246</v>
      </c>
      <c r="B270" s="18" t="s">
        <v>270</v>
      </c>
      <c r="C270" s="17" t="s">
        <v>271</v>
      </c>
      <c r="D270" s="28">
        <v>160</v>
      </c>
      <c r="E270" s="28">
        <v>160</v>
      </c>
      <c r="F270" s="17">
        <v>16.81</v>
      </c>
      <c r="G270" s="22">
        <f t="shared" ref="G270:G290" si="16">E270*16.81</f>
        <v>2689.6</v>
      </c>
      <c r="H270" s="17"/>
    </row>
    <row r="271" s="2" customFormat="1" customHeight="1" spans="1:8">
      <c r="A271" s="17">
        <v>247</v>
      </c>
      <c r="B271" s="18" t="s">
        <v>270</v>
      </c>
      <c r="C271" s="17" t="s">
        <v>272</v>
      </c>
      <c r="D271" s="28">
        <v>337.64</v>
      </c>
      <c r="E271" s="28">
        <v>150</v>
      </c>
      <c r="F271" s="17">
        <v>16.81</v>
      </c>
      <c r="G271" s="22">
        <f t="shared" si="16"/>
        <v>2521.5</v>
      </c>
      <c r="H271" s="17"/>
    </row>
    <row r="272" s="2" customFormat="1" customHeight="1" spans="1:8">
      <c r="A272" s="17">
        <v>248</v>
      </c>
      <c r="B272" s="18" t="s">
        <v>270</v>
      </c>
      <c r="C272" s="17" t="s">
        <v>273</v>
      </c>
      <c r="D272" s="28">
        <v>225.1</v>
      </c>
      <c r="E272" s="28">
        <v>200</v>
      </c>
      <c r="F272" s="17">
        <v>16.81</v>
      </c>
      <c r="G272" s="22">
        <f t="shared" si="16"/>
        <v>3362</v>
      </c>
      <c r="H272" s="17"/>
    </row>
    <row r="273" s="2" customFormat="1" customHeight="1" spans="1:8">
      <c r="A273" s="17">
        <v>249</v>
      </c>
      <c r="B273" s="18" t="s">
        <v>270</v>
      </c>
      <c r="C273" s="17" t="s">
        <v>264</v>
      </c>
      <c r="D273" s="28">
        <v>130.47</v>
      </c>
      <c r="E273" s="28">
        <v>90</v>
      </c>
      <c r="F273" s="17">
        <v>16.81</v>
      </c>
      <c r="G273" s="22">
        <f t="shared" si="16"/>
        <v>1512.9</v>
      </c>
      <c r="H273" s="17"/>
    </row>
    <row r="274" s="2" customFormat="1" customHeight="1" spans="1:8">
      <c r="A274" s="17">
        <v>250</v>
      </c>
      <c r="B274" s="18" t="s">
        <v>270</v>
      </c>
      <c r="C274" s="17" t="s">
        <v>268</v>
      </c>
      <c r="D274" s="28">
        <v>70</v>
      </c>
      <c r="E274" s="28">
        <v>10</v>
      </c>
      <c r="F274" s="17">
        <v>16.81</v>
      </c>
      <c r="G274" s="22">
        <f t="shared" si="16"/>
        <v>168.1</v>
      </c>
      <c r="H274" s="17"/>
    </row>
    <row r="275" s="2" customFormat="1" customHeight="1" spans="1:8">
      <c r="A275" s="17">
        <v>251</v>
      </c>
      <c r="B275" s="18" t="s">
        <v>270</v>
      </c>
      <c r="C275" s="17" t="s">
        <v>16</v>
      </c>
      <c r="D275" s="28">
        <v>129.76</v>
      </c>
      <c r="E275" s="28">
        <v>70</v>
      </c>
      <c r="F275" s="17">
        <v>16.81</v>
      </c>
      <c r="G275" s="22">
        <f t="shared" si="16"/>
        <v>1176.7</v>
      </c>
      <c r="H275" s="17"/>
    </row>
    <row r="276" s="2" customFormat="1" customHeight="1" spans="1:8">
      <c r="A276" s="17">
        <v>252</v>
      </c>
      <c r="B276" s="18" t="s">
        <v>270</v>
      </c>
      <c r="C276" s="17" t="s">
        <v>15</v>
      </c>
      <c r="D276" s="28">
        <v>59.56</v>
      </c>
      <c r="E276" s="28">
        <v>35</v>
      </c>
      <c r="F276" s="17">
        <v>16.81</v>
      </c>
      <c r="G276" s="22">
        <f t="shared" si="16"/>
        <v>588.35</v>
      </c>
      <c r="H276" s="17"/>
    </row>
    <row r="277" s="2" customFormat="1" customHeight="1" spans="1:8">
      <c r="A277" s="17">
        <v>253</v>
      </c>
      <c r="B277" s="18" t="s">
        <v>270</v>
      </c>
      <c r="C277" s="17" t="s">
        <v>274</v>
      </c>
      <c r="D277" s="28">
        <v>69.01</v>
      </c>
      <c r="E277" s="28">
        <v>40</v>
      </c>
      <c r="F277" s="17">
        <v>16.81</v>
      </c>
      <c r="G277" s="22">
        <f t="shared" si="16"/>
        <v>672.4</v>
      </c>
      <c r="H277" s="17"/>
    </row>
    <row r="278" s="2" customFormat="1" customHeight="1" spans="1:8">
      <c r="A278" s="17">
        <v>254</v>
      </c>
      <c r="B278" s="18" t="s">
        <v>270</v>
      </c>
      <c r="C278" s="17" t="s">
        <v>13</v>
      </c>
      <c r="D278" s="28">
        <v>899.14</v>
      </c>
      <c r="E278" s="28">
        <v>700</v>
      </c>
      <c r="F278" s="17">
        <v>16.81</v>
      </c>
      <c r="G278" s="22">
        <f t="shared" si="16"/>
        <v>11767</v>
      </c>
      <c r="H278" s="17"/>
    </row>
    <row r="279" s="2" customFormat="1" customHeight="1" spans="1:8">
      <c r="A279" s="17">
        <v>255</v>
      </c>
      <c r="B279" s="18" t="s">
        <v>270</v>
      </c>
      <c r="C279" s="17" t="s">
        <v>60</v>
      </c>
      <c r="D279" s="28">
        <v>266.15</v>
      </c>
      <c r="E279" s="28">
        <v>260</v>
      </c>
      <c r="F279" s="17">
        <v>16.81</v>
      </c>
      <c r="G279" s="22">
        <f t="shared" si="16"/>
        <v>4370.6</v>
      </c>
      <c r="H279" s="17"/>
    </row>
    <row r="280" s="2" customFormat="1" customHeight="1" spans="1:8">
      <c r="A280" s="17">
        <v>256</v>
      </c>
      <c r="B280" s="18" t="s">
        <v>270</v>
      </c>
      <c r="C280" s="17" t="s">
        <v>275</v>
      </c>
      <c r="D280" s="28">
        <v>32</v>
      </c>
      <c r="E280" s="28">
        <v>30</v>
      </c>
      <c r="F280" s="17">
        <v>16.81</v>
      </c>
      <c r="G280" s="22">
        <f t="shared" si="16"/>
        <v>504.3</v>
      </c>
      <c r="H280" s="17"/>
    </row>
    <row r="281" s="2" customFormat="1" customHeight="1" spans="1:8">
      <c r="A281" s="17">
        <v>257</v>
      </c>
      <c r="B281" s="18" t="s">
        <v>270</v>
      </c>
      <c r="C281" s="17" t="s">
        <v>276</v>
      </c>
      <c r="D281" s="28">
        <v>2</v>
      </c>
      <c r="E281" s="28">
        <v>2</v>
      </c>
      <c r="F281" s="17">
        <v>16.81</v>
      </c>
      <c r="G281" s="22">
        <f t="shared" si="16"/>
        <v>33.62</v>
      </c>
      <c r="H281" s="17"/>
    </row>
    <row r="282" s="2" customFormat="1" customHeight="1" spans="1:8">
      <c r="A282" s="17">
        <v>258</v>
      </c>
      <c r="B282" s="18" t="s">
        <v>270</v>
      </c>
      <c r="C282" s="17" t="s">
        <v>277</v>
      </c>
      <c r="D282" s="28">
        <v>2</v>
      </c>
      <c r="E282" s="28">
        <v>2</v>
      </c>
      <c r="F282" s="17">
        <v>16.81</v>
      </c>
      <c r="G282" s="22">
        <f t="shared" si="16"/>
        <v>33.62</v>
      </c>
      <c r="H282" s="17"/>
    </row>
    <row r="283" s="2" customFormat="1" customHeight="1" spans="1:8">
      <c r="A283" s="17">
        <v>259</v>
      </c>
      <c r="B283" s="18" t="s">
        <v>270</v>
      </c>
      <c r="C283" s="17" t="s">
        <v>278</v>
      </c>
      <c r="D283" s="28">
        <v>2</v>
      </c>
      <c r="E283" s="28">
        <v>2</v>
      </c>
      <c r="F283" s="17">
        <v>16.81</v>
      </c>
      <c r="G283" s="22">
        <f t="shared" si="16"/>
        <v>33.62</v>
      </c>
      <c r="H283" s="17"/>
    </row>
    <row r="284" s="2" customFormat="1" customHeight="1" spans="1:8">
      <c r="A284" s="17">
        <v>260</v>
      </c>
      <c r="B284" s="18" t="s">
        <v>270</v>
      </c>
      <c r="C284" s="17" t="s">
        <v>279</v>
      </c>
      <c r="D284" s="28">
        <v>2</v>
      </c>
      <c r="E284" s="28">
        <v>2</v>
      </c>
      <c r="F284" s="17">
        <v>16.81</v>
      </c>
      <c r="G284" s="22">
        <f t="shared" si="16"/>
        <v>33.62</v>
      </c>
      <c r="H284" s="17"/>
    </row>
    <row r="285" s="2" customFormat="1" customHeight="1" spans="1:8">
      <c r="A285" s="17">
        <v>261</v>
      </c>
      <c r="B285" s="18" t="s">
        <v>270</v>
      </c>
      <c r="C285" s="17" t="s">
        <v>280</v>
      </c>
      <c r="D285" s="28">
        <v>3</v>
      </c>
      <c r="E285" s="28">
        <v>3</v>
      </c>
      <c r="F285" s="17">
        <v>16.81</v>
      </c>
      <c r="G285" s="22">
        <f t="shared" si="16"/>
        <v>50.43</v>
      </c>
      <c r="H285" s="17"/>
    </row>
    <row r="286" s="2" customFormat="1" customHeight="1" spans="1:8">
      <c r="A286" s="17">
        <v>262</v>
      </c>
      <c r="B286" s="18" t="s">
        <v>270</v>
      </c>
      <c r="C286" s="17" t="s">
        <v>281</v>
      </c>
      <c r="D286" s="28">
        <v>1.5</v>
      </c>
      <c r="E286" s="28">
        <v>1.5</v>
      </c>
      <c r="F286" s="17">
        <v>16.81</v>
      </c>
      <c r="G286" s="22">
        <f t="shared" si="16"/>
        <v>25.215</v>
      </c>
      <c r="H286" s="17"/>
    </row>
    <row r="287" s="2" customFormat="1" customHeight="1" spans="1:8">
      <c r="A287" s="17">
        <v>263</v>
      </c>
      <c r="B287" s="18" t="s">
        <v>270</v>
      </c>
      <c r="C287" s="17" t="s">
        <v>282</v>
      </c>
      <c r="D287" s="28">
        <v>1</v>
      </c>
      <c r="E287" s="28">
        <v>1</v>
      </c>
      <c r="F287" s="17">
        <v>16.81</v>
      </c>
      <c r="G287" s="22">
        <f t="shared" si="16"/>
        <v>16.81</v>
      </c>
      <c r="H287" s="17"/>
    </row>
    <row r="288" s="2" customFormat="1" customHeight="1" spans="1:8">
      <c r="A288" s="17">
        <v>264</v>
      </c>
      <c r="B288" s="18" t="s">
        <v>270</v>
      </c>
      <c r="C288" s="17" t="s">
        <v>283</v>
      </c>
      <c r="D288" s="28">
        <v>0.5</v>
      </c>
      <c r="E288" s="28">
        <v>0.5</v>
      </c>
      <c r="F288" s="17">
        <v>16.81</v>
      </c>
      <c r="G288" s="22">
        <f t="shared" si="16"/>
        <v>8.405</v>
      </c>
      <c r="H288" s="17"/>
    </row>
    <row r="289" s="2" customFormat="1" customHeight="1" spans="1:8">
      <c r="A289" s="17">
        <v>265</v>
      </c>
      <c r="B289" s="18" t="s">
        <v>270</v>
      </c>
      <c r="C289" s="17" t="s">
        <v>284</v>
      </c>
      <c r="D289" s="28">
        <v>1.74</v>
      </c>
      <c r="E289" s="28">
        <v>1.5</v>
      </c>
      <c r="F289" s="17">
        <v>16.81</v>
      </c>
      <c r="G289" s="22">
        <f t="shared" si="16"/>
        <v>25.215</v>
      </c>
      <c r="H289" s="17"/>
    </row>
    <row r="290" s="2" customFormat="1" customHeight="1" spans="1:8">
      <c r="A290" s="17">
        <v>266</v>
      </c>
      <c r="B290" s="18" t="s">
        <v>270</v>
      </c>
      <c r="C290" s="17" t="s">
        <v>285</v>
      </c>
      <c r="D290" s="28">
        <v>2</v>
      </c>
      <c r="E290" s="28">
        <v>2</v>
      </c>
      <c r="F290" s="17">
        <v>16.81</v>
      </c>
      <c r="G290" s="22">
        <f t="shared" si="16"/>
        <v>33.62</v>
      </c>
      <c r="H290" s="17"/>
    </row>
    <row r="291" s="2" customFormat="1" customHeight="1" spans="1:8">
      <c r="A291" s="17"/>
      <c r="B291" s="25" t="s">
        <v>286</v>
      </c>
      <c r="C291" s="17"/>
      <c r="D291" s="28">
        <f>SUBTOTAL(9,D270:D290)</f>
        <v>2396.57</v>
      </c>
      <c r="E291" s="28">
        <f>SUBTOTAL(9,E270:E290)</f>
        <v>1762.5</v>
      </c>
      <c r="F291" s="17"/>
      <c r="G291" s="22">
        <f>SUM(G270:G290)</f>
        <v>29627.625</v>
      </c>
      <c r="H291" s="17"/>
    </row>
    <row r="292" s="2" customFormat="1" customHeight="1" spans="1:8">
      <c r="A292" s="17">
        <v>267</v>
      </c>
      <c r="B292" s="18" t="s">
        <v>287</v>
      </c>
      <c r="C292" s="17" t="s">
        <v>259</v>
      </c>
      <c r="D292" s="49">
        <v>771.42</v>
      </c>
      <c r="E292" s="28">
        <v>700</v>
      </c>
      <c r="F292" s="17">
        <v>16.81</v>
      </c>
      <c r="G292" s="22">
        <f t="shared" ref="G292:G310" si="17">E292*16.81</f>
        <v>11767</v>
      </c>
      <c r="H292" s="17"/>
    </row>
    <row r="293" s="2" customFormat="1" customHeight="1" spans="1:8">
      <c r="A293" s="17">
        <v>268</v>
      </c>
      <c r="B293" s="18" t="s">
        <v>287</v>
      </c>
      <c r="C293" s="17" t="s">
        <v>288</v>
      </c>
      <c r="D293" s="49">
        <v>344.63</v>
      </c>
      <c r="E293" s="28">
        <v>200</v>
      </c>
      <c r="F293" s="17">
        <v>16.81</v>
      </c>
      <c r="G293" s="22">
        <f t="shared" si="17"/>
        <v>3362</v>
      </c>
      <c r="H293" s="17"/>
    </row>
    <row r="294" s="2" customFormat="1" customHeight="1" spans="1:8">
      <c r="A294" s="17">
        <v>269</v>
      </c>
      <c r="B294" s="18" t="s">
        <v>287</v>
      </c>
      <c r="C294" s="17" t="s">
        <v>289</v>
      </c>
      <c r="D294" s="49">
        <v>325.66</v>
      </c>
      <c r="E294" s="28">
        <v>230</v>
      </c>
      <c r="F294" s="17">
        <v>16.81</v>
      </c>
      <c r="G294" s="22">
        <f t="shared" si="17"/>
        <v>3866.3</v>
      </c>
      <c r="H294" s="17"/>
    </row>
    <row r="295" s="2" customFormat="1" customHeight="1" spans="1:8">
      <c r="A295" s="17">
        <v>270</v>
      </c>
      <c r="B295" s="18" t="s">
        <v>287</v>
      </c>
      <c r="C295" s="17" t="s">
        <v>60</v>
      </c>
      <c r="D295" s="49">
        <v>110.91</v>
      </c>
      <c r="E295" s="28">
        <v>110</v>
      </c>
      <c r="F295" s="17">
        <v>16.81</v>
      </c>
      <c r="G295" s="22">
        <f t="shared" si="17"/>
        <v>1849.1</v>
      </c>
      <c r="H295" s="17"/>
    </row>
    <row r="296" s="2" customFormat="1" customHeight="1" spans="1:8">
      <c r="A296" s="17">
        <v>271</v>
      </c>
      <c r="B296" s="18" t="s">
        <v>287</v>
      </c>
      <c r="C296" s="17" t="s">
        <v>258</v>
      </c>
      <c r="D296" s="49">
        <v>173.32</v>
      </c>
      <c r="E296" s="28">
        <v>80</v>
      </c>
      <c r="F296" s="17">
        <v>16.81</v>
      </c>
      <c r="G296" s="22">
        <f t="shared" si="17"/>
        <v>1344.8</v>
      </c>
      <c r="H296" s="17"/>
    </row>
    <row r="297" s="2" customFormat="1" customHeight="1" spans="1:8">
      <c r="A297" s="17">
        <v>272</v>
      </c>
      <c r="B297" s="18" t="s">
        <v>287</v>
      </c>
      <c r="C297" s="17" t="s">
        <v>252</v>
      </c>
      <c r="D297" s="49">
        <v>122.93</v>
      </c>
      <c r="E297" s="28">
        <v>80</v>
      </c>
      <c r="F297" s="17">
        <v>16.81</v>
      </c>
      <c r="G297" s="22">
        <f t="shared" si="17"/>
        <v>1344.8</v>
      </c>
      <c r="H297" s="17"/>
    </row>
    <row r="298" s="2" customFormat="1" customHeight="1" spans="1:8">
      <c r="A298" s="17">
        <v>273</v>
      </c>
      <c r="B298" s="18" t="s">
        <v>287</v>
      </c>
      <c r="C298" s="17" t="s">
        <v>262</v>
      </c>
      <c r="D298" s="49">
        <v>556.06</v>
      </c>
      <c r="E298" s="28">
        <v>300</v>
      </c>
      <c r="F298" s="17">
        <v>16.81</v>
      </c>
      <c r="G298" s="22">
        <f t="shared" si="17"/>
        <v>5043</v>
      </c>
      <c r="H298" s="17"/>
    </row>
    <row r="299" s="2" customFormat="1" customHeight="1" spans="1:8">
      <c r="A299" s="17">
        <v>274</v>
      </c>
      <c r="B299" s="18" t="s">
        <v>287</v>
      </c>
      <c r="C299" s="17" t="s">
        <v>290</v>
      </c>
      <c r="D299" s="49">
        <v>324.95</v>
      </c>
      <c r="E299" s="28">
        <v>220</v>
      </c>
      <c r="F299" s="17">
        <v>16.81</v>
      </c>
      <c r="G299" s="22">
        <f t="shared" si="17"/>
        <v>3698.2</v>
      </c>
      <c r="H299" s="17"/>
    </row>
    <row r="300" s="2" customFormat="1" customHeight="1" spans="1:8">
      <c r="A300" s="17">
        <v>275</v>
      </c>
      <c r="B300" s="18" t="s">
        <v>287</v>
      </c>
      <c r="C300" s="17" t="s">
        <v>291</v>
      </c>
      <c r="D300" s="49">
        <v>276.71</v>
      </c>
      <c r="E300" s="28">
        <v>195</v>
      </c>
      <c r="F300" s="17">
        <v>16.81</v>
      </c>
      <c r="G300" s="22">
        <f t="shared" si="17"/>
        <v>3277.95</v>
      </c>
      <c r="H300" s="17"/>
    </row>
    <row r="301" s="2" customFormat="1" customHeight="1" spans="1:8">
      <c r="A301" s="17">
        <v>276</v>
      </c>
      <c r="B301" s="18" t="s">
        <v>287</v>
      </c>
      <c r="C301" s="17" t="s">
        <v>275</v>
      </c>
      <c r="D301" s="49">
        <v>128.41</v>
      </c>
      <c r="E301" s="28">
        <v>120</v>
      </c>
      <c r="F301" s="17">
        <v>16.81</v>
      </c>
      <c r="G301" s="22">
        <f t="shared" si="17"/>
        <v>2017.2</v>
      </c>
      <c r="H301" s="17"/>
    </row>
    <row r="302" s="2" customFormat="1" customHeight="1" spans="1:8">
      <c r="A302" s="17">
        <v>277</v>
      </c>
      <c r="B302" s="18" t="s">
        <v>287</v>
      </c>
      <c r="C302" s="17" t="s">
        <v>256</v>
      </c>
      <c r="D302" s="49">
        <v>586.24</v>
      </c>
      <c r="E302" s="28">
        <v>281</v>
      </c>
      <c r="F302" s="17">
        <v>16.81</v>
      </c>
      <c r="G302" s="22">
        <f t="shared" si="17"/>
        <v>4723.61</v>
      </c>
      <c r="H302" s="17"/>
    </row>
    <row r="303" s="2" customFormat="1" customHeight="1" spans="1:8">
      <c r="A303" s="17">
        <v>278</v>
      </c>
      <c r="B303" s="18" t="s">
        <v>287</v>
      </c>
      <c r="C303" s="17" t="s">
        <v>271</v>
      </c>
      <c r="D303" s="28">
        <v>536.55</v>
      </c>
      <c r="E303" s="28">
        <v>150</v>
      </c>
      <c r="F303" s="17">
        <v>16.81</v>
      </c>
      <c r="G303" s="22">
        <f t="shared" si="17"/>
        <v>2521.5</v>
      </c>
      <c r="H303" s="17"/>
    </row>
    <row r="304" s="2" customFormat="1" customHeight="1" spans="1:8">
      <c r="A304" s="17">
        <v>279</v>
      </c>
      <c r="B304" s="18" t="s">
        <v>287</v>
      </c>
      <c r="C304" s="17" t="s">
        <v>292</v>
      </c>
      <c r="D304" s="28">
        <v>66.56</v>
      </c>
      <c r="E304" s="28">
        <v>60</v>
      </c>
      <c r="F304" s="17">
        <v>16.81</v>
      </c>
      <c r="G304" s="22">
        <f t="shared" si="17"/>
        <v>1008.6</v>
      </c>
      <c r="H304" s="17"/>
    </row>
    <row r="305" s="2" customFormat="1" customHeight="1" spans="1:8">
      <c r="A305" s="17">
        <v>280</v>
      </c>
      <c r="B305" s="18" t="s">
        <v>287</v>
      </c>
      <c r="C305" s="17" t="s">
        <v>263</v>
      </c>
      <c r="D305" s="28">
        <v>67.73</v>
      </c>
      <c r="E305" s="28">
        <v>67</v>
      </c>
      <c r="F305" s="17">
        <v>16.81</v>
      </c>
      <c r="G305" s="22">
        <f t="shared" si="17"/>
        <v>1126.27</v>
      </c>
      <c r="H305" s="17"/>
    </row>
    <row r="306" s="2" customFormat="1" customHeight="1" spans="1:8">
      <c r="A306" s="17">
        <v>281</v>
      </c>
      <c r="B306" s="18" t="s">
        <v>287</v>
      </c>
      <c r="C306" s="17" t="s">
        <v>293</v>
      </c>
      <c r="D306" s="28">
        <v>4.1</v>
      </c>
      <c r="E306" s="28">
        <v>2</v>
      </c>
      <c r="F306" s="17">
        <v>16.81</v>
      </c>
      <c r="G306" s="22">
        <f t="shared" si="17"/>
        <v>33.62</v>
      </c>
      <c r="H306" s="17"/>
    </row>
    <row r="307" s="2" customFormat="1" customHeight="1" spans="1:8">
      <c r="A307" s="17">
        <v>282</v>
      </c>
      <c r="B307" s="18" t="s">
        <v>287</v>
      </c>
      <c r="C307" s="17" t="s">
        <v>294</v>
      </c>
      <c r="D307" s="28">
        <v>3</v>
      </c>
      <c r="E307" s="28">
        <v>1</v>
      </c>
      <c r="F307" s="17">
        <v>16.81</v>
      </c>
      <c r="G307" s="22">
        <f t="shared" si="17"/>
        <v>16.81</v>
      </c>
      <c r="H307" s="17"/>
    </row>
    <row r="308" s="2" customFormat="1" customHeight="1" spans="1:8">
      <c r="A308" s="17">
        <v>283</v>
      </c>
      <c r="B308" s="18" t="s">
        <v>287</v>
      </c>
      <c r="C308" s="17" t="s">
        <v>295</v>
      </c>
      <c r="D308" s="28">
        <v>2</v>
      </c>
      <c r="E308" s="28">
        <v>1</v>
      </c>
      <c r="F308" s="17">
        <v>16.81</v>
      </c>
      <c r="G308" s="22">
        <f t="shared" si="17"/>
        <v>16.81</v>
      </c>
      <c r="H308" s="17"/>
    </row>
    <row r="309" s="2" customFormat="1" customHeight="1" spans="1:8">
      <c r="A309" s="17">
        <v>284</v>
      </c>
      <c r="B309" s="18" t="s">
        <v>287</v>
      </c>
      <c r="C309" s="17" t="s">
        <v>296</v>
      </c>
      <c r="D309" s="28">
        <v>4.77</v>
      </c>
      <c r="E309" s="28">
        <v>2</v>
      </c>
      <c r="F309" s="17">
        <v>16.81</v>
      </c>
      <c r="G309" s="22">
        <f t="shared" si="17"/>
        <v>33.62</v>
      </c>
      <c r="H309" s="17"/>
    </row>
    <row r="310" s="2" customFormat="1" customHeight="1" spans="1:8">
      <c r="A310" s="17">
        <v>285</v>
      </c>
      <c r="B310" s="18" t="s">
        <v>287</v>
      </c>
      <c r="C310" s="17" t="s">
        <v>297</v>
      </c>
      <c r="D310" s="28">
        <v>3.5</v>
      </c>
      <c r="E310" s="28">
        <v>1.5</v>
      </c>
      <c r="F310" s="17">
        <v>16.81</v>
      </c>
      <c r="G310" s="22">
        <f t="shared" si="17"/>
        <v>25.215</v>
      </c>
      <c r="H310" s="17"/>
    </row>
    <row r="311" s="2" customFormat="1" customHeight="1" spans="1:8">
      <c r="A311" s="17"/>
      <c r="B311" s="25" t="s">
        <v>298</v>
      </c>
      <c r="C311" s="17"/>
      <c r="D311" s="28">
        <f>SUBTOTAL(9,D292:D310)</f>
        <v>4409.45</v>
      </c>
      <c r="E311" s="28">
        <f>SUBTOTAL(9,E292:E310)</f>
        <v>2800.5</v>
      </c>
      <c r="F311" s="17"/>
      <c r="G311" s="22">
        <f>SUM(G292:G310)</f>
        <v>47076.405</v>
      </c>
      <c r="H311" s="17"/>
    </row>
    <row r="312" s="2" customFormat="1" customHeight="1" spans="1:8">
      <c r="A312" s="17">
        <v>286</v>
      </c>
      <c r="B312" s="18" t="s">
        <v>299</v>
      </c>
      <c r="C312" s="19" t="s">
        <v>288</v>
      </c>
      <c r="D312" s="28">
        <v>39.95</v>
      </c>
      <c r="E312" s="28">
        <v>23</v>
      </c>
      <c r="F312" s="17">
        <v>16.81</v>
      </c>
      <c r="G312" s="22">
        <f t="shared" ref="G312:G341" si="18">E312*16.81</f>
        <v>386.63</v>
      </c>
      <c r="H312" s="17"/>
    </row>
    <row r="313" s="2" customFormat="1" customHeight="1" spans="1:8">
      <c r="A313" s="17">
        <v>287</v>
      </c>
      <c r="B313" s="18" t="s">
        <v>299</v>
      </c>
      <c r="C313" s="19" t="s">
        <v>292</v>
      </c>
      <c r="D313" s="28">
        <v>50</v>
      </c>
      <c r="E313" s="28">
        <v>25</v>
      </c>
      <c r="F313" s="17">
        <v>16.81</v>
      </c>
      <c r="G313" s="22">
        <f t="shared" si="18"/>
        <v>420.25</v>
      </c>
      <c r="H313" s="17"/>
    </row>
    <row r="314" s="2" customFormat="1" customHeight="1" spans="1:8">
      <c r="A314" s="17">
        <v>288</v>
      </c>
      <c r="B314" s="18" t="s">
        <v>299</v>
      </c>
      <c r="C314" s="19" t="s">
        <v>290</v>
      </c>
      <c r="D314" s="28">
        <v>87.01</v>
      </c>
      <c r="E314" s="28">
        <v>48</v>
      </c>
      <c r="F314" s="17">
        <v>16.81</v>
      </c>
      <c r="G314" s="22">
        <f t="shared" si="18"/>
        <v>806.88</v>
      </c>
      <c r="H314" s="17"/>
    </row>
    <row r="315" s="2" customFormat="1" customHeight="1" spans="1:8">
      <c r="A315" s="17">
        <v>289</v>
      </c>
      <c r="B315" s="18" t="s">
        <v>299</v>
      </c>
      <c r="C315" s="19" t="s">
        <v>275</v>
      </c>
      <c r="D315" s="28">
        <v>72.07</v>
      </c>
      <c r="E315" s="28">
        <v>40</v>
      </c>
      <c r="F315" s="17">
        <v>16.81</v>
      </c>
      <c r="G315" s="22">
        <f t="shared" si="18"/>
        <v>672.4</v>
      </c>
      <c r="H315" s="17"/>
    </row>
    <row r="316" s="2" customFormat="1" customHeight="1" spans="1:8">
      <c r="A316" s="17">
        <v>290</v>
      </c>
      <c r="B316" s="18" t="s">
        <v>299</v>
      </c>
      <c r="C316" s="19" t="s">
        <v>261</v>
      </c>
      <c r="D316" s="28">
        <v>73.33</v>
      </c>
      <c r="E316" s="28">
        <v>40</v>
      </c>
      <c r="F316" s="17">
        <v>16.81</v>
      </c>
      <c r="G316" s="22">
        <f t="shared" si="18"/>
        <v>672.4</v>
      </c>
      <c r="H316" s="17"/>
    </row>
    <row r="317" s="2" customFormat="1" customHeight="1" spans="1:8">
      <c r="A317" s="17">
        <v>291</v>
      </c>
      <c r="B317" s="18" t="s">
        <v>299</v>
      </c>
      <c r="C317" s="19" t="s">
        <v>300</v>
      </c>
      <c r="D317" s="28">
        <v>300</v>
      </c>
      <c r="E317" s="28">
        <v>160</v>
      </c>
      <c r="F317" s="17">
        <v>16.81</v>
      </c>
      <c r="G317" s="22">
        <f t="shared" si="18"/>
        <v>2689.6</v>
      </c>
      <c r="H317" s="17"/>
    </row>
    <row r="318" s="2" customFormat="1" customHeight="1" spans="1:8">
      <c r="A318" s="17">
        <v>292</v>
      </c>
      <c r="B318" s="18" t="s">
        <v>299</v>
      </c>
      <c r="C318" s="19" t="s">
        <v>301</v>
      </c>
      <c r="D318" s="28">
        <v>258.46</v>
      </c>
      <c r="E318" s="28">
        <v>190</v>
      </c>
      <c r="F318" s="17">
        <v>16.81</v>
      </c>
      <c r="G318" s="22">
        <f t="shared" si="18"/>
        <v>3193.9</v>
      </c>
      <c r="H318" s="17"/>
    </row>
    <row r="319" s="2" customFormat="1" customHeight="1" spans="1:8">
      <c r="A319" s="17">
        <v>293</v>
      </c>
      <c r="B319" s="18" t="s">
        <v>299</v>
      </c>
      <c r="C319" s="32" t="s">
        <v>260</v>
      </c>
      <c r="D319" s="28">
        <v>246.93</v>
      </c>
      <c r="E319" s="28">
        <v>150</v>
      </c>
      <c r="F319" s="17">
        <v>16.81</v>
      </c>
      <c r="G319" s="22">
        <f t="shared" si="18"/>
        <v>2521.5</v>
      </c>
      <c r="H319" s="17"/>
    </row>
    <row r="320" s="2" customFormat="1" customHeight="1" spans="1:8">
      <c r="A320" s="17">
        <v>294</v>
      </c>
      <c r="B320" s="18" t="s">
        <v>299</v>
      </c>
      <c r="C320" s="32" t="s">
        <v>257</v>
      </c>
      <c r="D320" s="28">
        <v>412.42</v>
      </c>
      <c r="E320" s="28">
        <v>200</v>
      </c>
      <c r="F320" s="17">
        <v>16.81</v>
      </c>
      <c r="G320" s="22">
        <f t="shared" si="18"/>
        <v>3362</v>
      </c>
      <c r="H320" s="17"/>
    </row>
    <row r="321" s="2" customFormat="1" customHeight="1" spans="1:8">
      <c r="A321" s="17">
        <v>295</v>
      </c>
      <c r="B321" s="18" t="s">
        <v>299</v>
      </c>
      <c r="C321" s="32" t="s">
        <v>262</v>
      </c>
      <c r="D321" s="28">
        <v>151.06</v>
      </c>
      <c r="E321" s="28">
        <v>50</v>
      </c>
      <c r="F321" s="17">
        <v>16.81</v>
      </c>
      <c r="G321" s="22">
        <f t="shared" si="18"/>
        <v>840.5</v>
      </c>
      <c r="H321" s="17"/>
    </row>
    <row r="322" s="2" customFormat="1" customHeight="1" spans="1:8">
      <c r="A322" s="17">
        <v>296</v>
      </c>
      <c r="B322" s="18" t="s">
        <v>299</v>
      </c>
      <c r="C322" s="32" t="s">
        <v>302</v>
      </c>
      <c r="D322" s="28">
        <v>245</v>
      </c>
      <c r="E322" s="28">
        <v>80</v>
      </c>
      <c r="F322" s="17">
        <v>16.81</v>
      </c>
      <c r="G322" s="22">
        <f t="shared" si="18"/>
        <v>1344.8</v>
      </c>
      <c r="H322" s="17"/>
    </row>
    <row r="323" s="2" customFormat="1" customHeight="1" spans="1:8">
      <c r="A323" s="17">
        <v>297</v>
      </c>
      <c r="B323" s="18" t="s">
        <v>299</v>
      </c>
      <c r="C323" s="19" t="s">
        <v>144</v>
      </c>
      <c r="D323" s="28">
        <v>406.73</v>
      </c>
      <c r="E323" s="28">
        <v>200</v>
      </c>
      <c r="F323" s="17">
        <v>16.81</v>
      </c>
      <c r="G323" s="22">
        <f t="shared" si="18"/>
        <v>3362</v>
      </c>
      <c r="H323" s="17"/>
    </row>
    <row r="324" s="2" customFormat="1" customHeight="1" spans="1:8">
      <c r="A324" s="17">
        <v>298</v>
      </c>
      <c r="B324" s="18" t="s">
        <v>299</v>
      </c>
      <c r="C324" s="19" t="s">
        <v>303</v>
      </c>
      <c r="D324" s="28">
        <v>619.08</v>
      </c>
      <c r="E324" s="28">
        <v>290</v>
      </c>
      <c r="F324" s="17">
        <v>16.81</v>
      </c>
      <c r="G324" s="22">
        <f t="shared" si="18"/>
        <v>4874.9</v>
      </c>
      <c r="H324" s="17"/>
    </row>
    <row r="325" s="2" customFormat="1" customHeight="1" spans="1:8">
      <c r="A325" s="17">
        <v>299</v>
      </c>
      <c r="B325" s="18" t="s">
        <v>299</v>
      </c>
      <c r="C325" s="19" t="s">
        <v>304</v>
      </c>
      <c r="D325" s="28">
        <v>591</v>
      </c>
      <c r="E325" s="28">
        <v>450</v>
      </c>
      <c r="F325" s="17">
        <v>16.81</v>
      </c>
      <c r="G325" s="22">
        <f t="shared" si="18"/>
        <v>7564.5</v>
      </c>
      <c r="H325" s="17"/>
    </row>
    <row r="326" s="2" customFormat="1" customHeight="1" spans="1:8">
      <c r="A326" s="17">
        <v>300</v>
      </c>
      <c r="B326" s="18" t="s">
        <v>299</v>
      </c>
      <c r="C326" s="19" t="s">
        <v>266</v>
      </c>
      <c r="D326" s="28">
        <v>134.7</v>
      </c>
      <c r="E326" s="28">
        <v>70</v>
      </c>
      <c r="F326" s="17">
        <v>16.81</v>
      </c>
      <c r="G326" s="22">
        <f t="shared" si="18"/>
        <v>1176.7</v>
      </c>
      <c r="H326" s="17"/>
    </row>
    <row r="327" s="2" customFormat="1" customHeight="1" spans="1:8">
      <c r="A327" s="17">
        <v>301</v>
      </c>
      <c r="B327" s="18" t="s">
        <v>299</v>
      </c>
      <c r="C327" s="19" t="s">
        <v>305</v>
      </c>
      <c r="D327" s="28">
        <v>367.98</v>
      </c>
      <c r="E327" s="28">
        <v>125</v>
      </c>
      <c r="F327" s="17">
        <v>16.81</v>
      </c>
      <c r="G327" s="22">
        <f t="shared" si="18"/>
        <v>2101.25</v>
      </c>
      <c r="H327" s="17"/>
    </row>
    <row r="328" s="2" customFormat="1" customHeight="1" spans="1:8">
      <c r="A328" s="17">
        <v>302</v>
      </c>
      <c r="B328" s="18" t="s">
        <v>299</v>
      </c>
      <c r="C328" s="19" t="s">
        <v>306</v>
      </c>
      <c r="D328" s="28">
        <v>421.11</v>
      </c>
      <c r="E328" s="28">
        <v>210</v>
      </c>
      <c r="F328" s="17">
        <v>16.81</v>
      </c>
      <c r="G328" s="22">
        <f t="shared" si="18"/>
        <v>3530.1</v>
      </c>
      <c r="H328" s="17"/>
    </row>
    <row r="329" s="2" customFormat="1" customHeight="1" spans="1:8">
      <c r="A329" s="17">
        <v>303</v>
      </c>
      <c r="B329" s="18" t="s">
        <v>299</v>
      </c>
      <c r="C329" s="19" t="s">
        <v>253</v>
      </c>
      <c r="D329" s="28">
        <v>501.86</v>
      </c>
      <c r="E329" s="28">
        <v>150</v>
      </c>
      <c r="F329" s="17">
        <v>16.81</v>
      </c>
      <c r="G329" s="22">
        <f t="shared" si="18"/>
        <v>2521.5</v>
      </c>
      <c r="H329" s="17"/>
    </row>
    <row r="330" s="2" customFormat="1" customHeight="1" spans="1:8">
      <c r="A330" s="17"/>
      <c r="B330" s="25" t="s">
        <v>307</v>
      </c>
      <c r="C330" s="19"/>
      <c r="D330" s="28">
        <f t="shared" ref="D330:G330" si="19">SUBTOTAL(9,D312:D329)</f>
        <v>4978.69</v>
      </c>
      <c r="E330" s="28">
        <f t="shared" si="19"/>
        <v>2501</v>
      </c>
      <c r="F330" s="17"/>
      <c r="G330" s="22">
        <f t="shared" si="19"/>
        <v>42041.81</v>
      </c>
      <c r="H330" s="17"/>
    </row>
    <row r="331" s="2" customFormat="1" customHeight="1" spans="1:8">
      <c r="A331" s="17">
        <v>304</v>
      </c>
      <c r="B331" s="18" t="s">
        <v>308</v>
      </c>
      <c r="C331" s="56" t="s">
        <v>309</v>
      </c>
      <c r="D331" s="57">
        <v>0.5</v>
      </c>
      <c r="E331" s="28">
        <v>0.2</v>
      </c>
      <c r="F331" s="17">
        <v>16.81</v>
      </c>
      <c r="G331" s="22">
        <f t="shared" ref="G331:G341" si="20">E331*16.81</f>
        <v>3.362</v>
      </c>
      <c r="H331" s="17"/>
    </row>
    <row r="332" s="2" customFormat="1" customHeight="1" spans="1:8">
      <c r="A332" s="17">
        <v>305</v>
      </c>
      <c r="B332" s="18" t="s">
        <v>308</v>
      </c>
      <c r="C332" s="56" t="s">
        <v>310</v>
      </c>
      <c r="D332" s="57">
        <v>0.7</v>
      </c>
      <c r="E332" s="28">
        <v>0.4</v>
      </c>
      <c r="F332" s="17">
        <v>16.81</v>
      </c>
      <c r="G332" s="22">
        <f t="shared" si="20"/>
        <v>6.724</v>
      </c>
      <c r="H332" s="17"/>
    </row>
    <row r="333" s="2" customFormat="1" customHeight="1" spans="1:8">
      <c r="A333" s="17">
        <v>306</v>
      </c>
      <c r="B333" s="18" t="s">
        <v>308</v>
      </c>
      <c r="C333" s="56" t="s">
        <v>311</v>
      </c>
      <c r="D333" s="57">
        <v>0.5</v>
      </c>
      <c r="E333" s="28">
        <v>0.2</v>
      </c>
      <c r="F333" s="17">
        <v>16.81</v>
      </c>
      <c r="G333" s="22">
        <f t="shared" si="20"/>
        <v>3.362</v>
      </c>
      <c r="H333" s="17"/>
    </row>
    <row r="334" s="2" customFormat="1" customHeight="1" spans="1:8">
      <c r="A334" s="17">
        <v>307</v>
      </c>
      <c r="B334" s="18" t="s">
        <v>308</v>
      </c>
      <c r="C334" s="56" t="s">
        <v>312</v>
      </c>
      <c r="D334" s="57">
        <v>0.39</v>
      </c>
      <c r="E334" s="28">
        <v>0.1</v>
      </c>
      <c r="F334" s="17">
        <v>16.81</v>
      </c>
      <c r="G334" s="22">
        <f t="shared" si="20"/>
        <v>1.681</v>
      </c>
      <c r="H334" s="17"/>
    </row>
    <row r="335" s="2" customFormat="1" customHeight="1" spans="1:8">
      <c r="A335" s="17">
        <v>308</v>
      </c>
      <c r="B335" s="18" t="s">
        <v>308</v>
      </c>
      <c r="C335" s="56" t="s">
        <v>313</v>
      </c>
      <c r="D335" s="57">
        <v>2.76</v>
      </c>
      <c r="E335" s="28">
        <v>2</v>
      </c>
      <c r="F335" s="17">
        <v>16.81</v>
      </c>
      <c r="G335" s="22">
        <f t="shared" si="20"/>
        <v>33.62</v>
      </c>
      <c r="H335" s="17"/>
    </row>
    <row r="336" s="2" customFormat="1" customHeight="1" spans="1:8">
      <c r="A336" s="17">
        <v>309</v>
      </c>
      <c r="B336" s="18" t="s">
        <v>308</v>
      </c>
      <c r="C336" s="56" t="s">
        <v>314</v>
      </c>
      <c r="D336" s="57">
        <v>10.27</v>
      </c>
      <c r="E336" s="28">
        <v>8</v>
      </c>
      <c r="F336" s="17">
        <v>16.81</v>
      </c>
      <c r="G336" s="22">
        <f t="shared" si="20"/>
        <v>134.48</v>
      </c>
      <c r="H336" s="17"/>
    </row>
    <row r="337" s="2" customFormat="1" customHeight="1" spans="1:8">
      <c r="A337" s="17">
        <v>310</v>
      </c>
      <c r="B337" s="18" t="s">
        <v>308</v>
      </c>
      <c r="C337" s="56" t="s">
        <v>315</v>
      </c>
      <c r="D337" s="57">
        <v>1</v>
      </c>
      <c r="E337" s="28">
        <v>0.7</v>
      </c>
      <c r="F337" s="17">
        <v>16.81</v>
      </c>
      <c r="G337" s="22">
        <f t="shared" si="20"/>
        <v>11.767</v>
      </c>
      <c r="H337" s="17"/>
    </row>
    <row r="338" s="2" customFormat="1" customHeight="1" spans="1:8">
      <c r="A338" s="17">
        <v>311</v>
      </c>
      <c r="B338" s="18" t="s">
        <v>308</v>
      </c>
      <c r="C338" s="56" t="s">
        <v>316</v>
      </c>
      <c r="D338" s="57">
        <v>3</v>
      </c>
      <c r="E338" s="28">
        <v>2.5</v>
      </c>
      <c r="F338" s="17">
        <v>16.81</v>
      </c>
      <c r="G338" s="22">
        <f t="shared" si="20"/>
        <v>42.025</v>
      </c>
      <c r="H338" s="17"/>
    </row>
    <row r="339" s="2" customFormat="1" customHeight="1" spans="1:8">
      <c r="A339" s="17">
        <v>312</v>
      </c>
      <c r="B339" s="18" t="s">
        <v>308</v>
      </c>
      <c r="C339" s="56" t="s">
        <v>317</v>
      </c>
      <c r="D339" s="57">
        <v>1.45</v>
      </c>
      <c r="E339" s="28">
        <v>1</v>
      </c>
      <c r="F339" s="17">
        <v>16.81</v>
      </c>
      <c r="G339" s="22">
        <f t="shared" si="20"/>
        <v>16.81</v>
      </c>
      <c r="H339" s="17"/>
    </row>
    <row r="340" s="2" customFormat="1" customHeight="1" spans="1:8">
      <c r="A340" s="17">
        <v>313</v>
      </c>
      <c r="B340" s="18" t="s">
        <v>308</v>
      </c>
      <c r="C340" s="56" t="s">
        <v>318</v>
      </c>
      <c r="D340" s="57">
        <v>1</v>
      </c>
      <c r="E340" s="28">
        <v>0.7</v>
      </c>
      <c r="F340" s="17">
        <v>16.81</v>
      </c>
      <c r="G340" s="22">
        <f t="shared" si="20"/>
        <v>11.767</v>
      </c>
      <c r="H340" s="17"/>
    </row>
    <row r="341" s="2" customFormat="1" customHeight="1" spans="1:8">
      <c r="A341" s="17">
        <v>314</v>
      </c>
      <c r="B341" s="18" t="s">
        <v>308</v>
      </c>
      <c r="C341" s="56" t="s">
        <v>319</v>
      </c>
      <c r="D341" s="57">
        <v>0.75</v>
      </c>
      <c r="E341" s="28">
        <v>0.5</v>
      </c>
      <c r="F341" s="17">
        <v>16.81</v>
      </c>
      <c r="G341" s="22">
        <f t="shared" si="20"/>
        <v>8.405</v>
      </c>
      <c r="H341" s="17"/>
    </row>
    <row r="342" s="2" customFormat="1" customHeight="1" spans="1:8">
      <c r="A342" s="17"/>
      <c r="B342" s="25" t="s">
        <v>320</v>
      </c>
      <c r="C342" s="56"/>
      <c r="D342" s="57">
        <f t="shared" ref="D342:G342" si="21">SUBTOTAL(9,D331:D341)</f>
        <v>22.32</v>
      </c>
      <c r="E342" s="28">
        <f t="shared" si="21"/>
        <v>16.3</v>
      </c>
      <c r="F342" s="17"/>
      <c r="G342" s="22">
        <f t="shared" si="21"/>
        <v>274.003</v>
      </c>
      <c r="H342" s="17"/>
    </row>
    <row r="343" s="2" customFormat="1" customHeight="1" spans="1:8">
      <c r="A343" s="17" t="s">
        <v>321</v>
      </c>
      <c r="B343" s="17">
        <v>26</v>
      </c>
      <c r="C343" s="17">
        <v>314</v>
      </c>
      <c r="D343" s="28">
        <v>36010.76</v>
      </c>
      <c r="E343" s="28">
        <v>23783.33</v>
      </c>
      <c r="F343" s="17">
        <v>16.81</v>
      </c>
      <c r="G343" s="22">
        <f>E343*16.81</f>
        <v>399797.7773</v>
      </c>
      <c r="H343" s="17"/>
    </row>
    <row r="344" ht="23" customHeight="1" spans="2:7">
      <c r="B344" s="58"/>
      <c r="C344" s="9"/>
      <c r="E344" s="2"/>
      <c r="G344" s="2"/>
    </row>
    <row r="345" ht="23" customHeight="1" spans="2:7">
      <c r="B345" s="58"/>
      <c r="C345" s="9"/>
      <c r="E345" s="2"/>
      <c r="G345" s="2"/>
    </row>
  </sheetData>
  <mergeCells count="1">
    <mergeCell ref="A1:H1"/>
  </mergeCells>
  <printOptions horizontalCentered="1" verticalCentered="1"/>
  <pageMargins left="0.472222222222222" right="0.472222222222222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农业生产救灾资金（水稻倒伏）补助情况公示表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曹敏</dc:creator>
  <cp:lastModifiedBy>李小赛</cp:lastModifiedBy>
  <dcterms:created xsi:type="dcterms:W3CDTF">2021-12-24T09:17:00Z</dcterms:created>
  <dcterms:modified xsi:type="dcterms:W3CDTF">2022-02-17T07:36:46Z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A4B2D4EC8F544432B917750B6192DEE1</vt:lpwstr>
  </property>
  <property fmtid="{D5CDD505-2E9C-101B-9397-08002B2CF9AE}" pid="3" name="KSOProductBuildVer">
    <vt:lpwstr>2052-11.1.0.11045</vt:lpwstr>
  </property>
</Properties>
</file>